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Прил.  № 6" sheetId="1" r:id="rId1"/>
  </sheets>
  <definedNames>
    <definedName name="_xlnm.Print_Area" localSheetId="0">'Прил.  № 6'!$A$1:$J$237</definedName>
  </definedNames>
  <calcPr fullCalcOnLoad="1"/>
</workbook>
</file>

<file path=xl/sharedStrings.xml><?xml version="1.0" encoding="utf-8"?>
<sst xmlns="http://schemas.openxmlformats.org/spreadsheetml/2006/main" count="925" uniqueCount="300">
  <si>
    <t>1001</t>
  </si>
  <si>
    <t>0104</t>
  </si>
  <si>
    <t>Другие общегосударственные вопросы</t>
  </si>
  <si>
    <t>Национальная экономика</t>
  </si>
  <si>
    <t>0400</t>
  </si>
  <si>
    <t>Транспорт</t>
  </si>
  <si>
    <t>0408</t>
  </si>
  <si>
    <t>Пенсионное обеспечение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</si>
  <si>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</si>
  <si>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</si>
  <si>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1003</t>
  </si>
  <si>
    <t>0300</t>
  </si>
  <si>
    <t>Другие вопросы в области  национальной экономики</t>
  </si>
  <si>
    <t>Национальная безопасность и правоохранительная деятельность</t>
  </si>
  <si>
    <t>500</t>
  </si>
  <si>
    <t>Автомобильный транспорт</t>
  </si>
  <si>
    <t>0412</t>
  </si>
  <si>
    <t>Физическая культура и спорт</t>
  </si>
  <si>
    <t>Доходы - всего</t>
  </si>
  <si>
    <t>Дефицит</t>
  </si>
  <si>
    <t>Расходы - всего</t>
  </si>
  <si>
    <t>Код главы</t>
  </si>
  <si>
    <t>Код подраздела</t>
  </si>
  <si>
    <t>Код целевой статьи</t>
  </si>
  <si>
    <t>Код вида расходов</t>
  </si>
  <si>
    <t>950</t>
  </si>
  <si>
    <t>0203</t>
  </si>
  <si>
    <t>Обеспечение пожарной безопасности</t>
  </si>
  <si>
    <t>0310</t>
  </si>
  <si>
    <t>3030200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</si>
  <si>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</si>
  <si>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</si>
  <si>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</si>
  <si>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</si>
  <si>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</si>
  <si>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</si>
  <si>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6000100</t>
  </si>
  <si>
    <t>Комманальные услуги</t>
  </si>
  <si>
    <t>0801</t>
  </si>
  <si>
    <t>5053300</t>
  </si>
  <si>
    <t>1101</t>
  </si>
  <si>
    <t>0113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</si>
  <si>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</si>
  <si>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0409</t>
  </si>
  <si>
    <t>0103</t>
  </si>
  <si>
    <t>Социальная политика</t>
  </si>
  <si>
    <t>1000</t>
  </si>
  <si>
    <t>000</t>
  </si>
  <si>
    <t>1100</t>
  </si>
  <si>
    <t>540</t>
  </si>
  <si>
    <t>121</t>
  </si>
  <si>
    <t>122</t>
  </si>
  <si>
    <t>244</t>
  </si>
  <si>
    <t>852</t>
  </si>
  <si>
    <t>Мобилизационная и вневойсковая подготовка</t>
  </si>
  <si>
    <t>Национальная оборона</t>
  </si>
  <si>
    <t>321</t>
  </si>
  <si>
    <t>322</t>
  </si>
  <si>
    <t>Культура</t>
  </si>
  <si>
    <t>111</t>
  </si>
  <si>
    <t>112</t>
  </si>
  <si>
    <t>Обеспечение деятельности органов местного самоуправления</t>
  </si>
  <si>
    <t>Иные межбюджетные трасферты</t>
  </si>
  <si>
    <t>Обеспечение деятельности главы администрации муниципального образования</t>
  </si>
  <si>
    <t>Обеспечение деятельности администрации и структурных подразделений муниципального образования</t>
  </si>
  <si>
    <t>Непрограмные расходы органов местного самоуправления</t>
  </si>
  <si>
    <t>Жилищно-коммунальное хозяйство</t>
  </si>
  <si>
    <t>0500</t>
  </si>
  <si>
    <t>Культура ,кинематография</t>
  </si>
  <si>
    <t>0800</t>
  </si>
  <si>
    <t>Субсидии гражданам на приобретение жилья</t>
  </si>
  <si>
    <t>Иные выплаты персоналу государственных (муниципальных) органов, за исключением фонда оплаты труда</t>
  </si>
  <si>
    <t>Общегосударственные вопросы</t>
  </si>
  <si>
    <t>0100</t>
  </si>
  <si>
    <t>ИТОГО РАСХОДОВ</t>
  </si>
  <si>
    <t>Верхний предел муниципального долга по состоянию на 01 января</t>
  </si>
  <si>
    <t>Расходы на обеспечение функций органов местного самоуправления в рамках обеспечения деятельности главы  администрации  муниципального образования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</si>
  <si>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</si>
  <si>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</si>
  <si>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</si>
  <si>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 xml:space="preserve">Уплата прочих налогов, сборов </t>
  </si>
  <si>
    <t>00 0 00 0000</t>
  </si>
  <si>
    <t>Основное мероприятие "Профилактика терроризма и эстремизма"</t>
  </si>
  <si>
    <t>00 0 00 00000</t>
  </si>
  <si>
    <t>85 0 00 00000</t>
  </si>
  <si>
    <t>85 3 01 00000</t>
  </si>
  <si>
    <t>85 3 01 80030</t>
  </si>
  <si>
    <t xml:space="preserve">Расходы на выплаты по оплате труда работников органов местного самоуправления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</si>
  <si>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</si>
  <si>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85 4 00 00000</t>
  </si>
  <si>
    <t>85 4 01 00140</t>
  </si>
  <si>
    <t>129</t>
  </si>
  <si>
    <t>85 4 01 00150</t>
  </si>
  <si>
    <t>85 5 00 00000</t>
  </si>
  <si>
    <t>85 5 01 00140</t>
  </si>
  <si>
    <t>85 5 01 00150</t>
  </si>
  <si>
    <t>Фонд оплаты труда  государственных (муниципальных) органов</t>
  </si>
  <si>
    <t>Муниципальная программа «Развитие части территории МО «Винницкое сельское поселение» на 2015-2017 годы»</t>
  </si>
  <si>
    <t>54 0 00 00000</t>
  </si>
  <si>
    <t>Основное мероприятие "Развитие части территории"</t>
  </si>
  <si>
    <t>54 0 01 00000</t>
  </si>
  <si>
    <t>54 0 01 S0880</t>
  </si>
  <si>
    <t>86 0 01 71340</t>
  </si>
  <si>
    <t>86 0 01 10030</t>
  </si>
  <si>
    <t>86 0 00 10030</t>
  </si>
  <si>
    <t>86 0 00 00000</t>
  </si>
  <si>
    <t>86 0 01 51180</t>
  </si>
  <si>
    <t>Основное мероприятие "Организация транспортного обслуживания населения"</t>
  </si>
  <si>
    <t>56 0 00 00000</t>
  </si>
  <si>
    <t>Основное мероприятие "Повышение безопасности дорожного движения"</t>
  </si>
  <si>
    <t>56 0 01 00000</t>
  </si>
  <si>
    <t>Прочая закупка товаров, работ и услуг для государственных нужд</t>
  </si>
  <si>
    <t>56 0 01 16100</t>
  </si>
  <si>
    <t>56 0 01 16110</t>
  </si>
  <si>
    <t>Основное мероприятие "Содействие развитию малого и среднего предпринимательства"</t>
  </si>
  <si>
    <t>50 0 00 00000</t>
  </si>
  <si>
    <t>Основное мероприятие "Развитие коммунальной и инженерной инфраструктуры"</t>
  </si>
  <si>
    <t>Взносы региональному оператору по капитальному ремонту многоквартирных домов</t>
  </si>
  <si>
    <t>Основное мероприятие "Энергосбережение и повышение энергетической эффективности"</t>
  </si>
  <si>
    <t>Основное мероприятие "Водоснабжение и водоотведение"</t>
  </si>
  <si>
    <t>Субсидии юридическим лицам на оказание банных услуг</t>
  </si>
  <si>
    <t>Мероприятия по  благоустройству населенных пунктов Винницкого сельского поселения   на 2015-2017 годы»</t>
  </si>
  <si>
    <t xml:space="preserve">Мероприятия по  озеленению населенных пунктов Винницкого сельского поселения на 2015-2017 годы  </t>
  </si>
  <si>
    <t>Основное мероприятие "Организация и содержание мест захоронения "</t>
  </si>
  <si>
    <t>59 0 00 00000</t>
  </si>
  <si>
    <t>59 1 00 00000</t>
  </si>
  <si>
    <t>Основное мероприятие "Сохранение и развитие культурного наследия и культурного потенциала населения "</t>
  </si>
  <si>
    <t>59 1 01 00000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</si>
  <si>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</si>
  <si>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59 1 01 00160</t>
  </si>
  <si>
    <t>59 1 01 80990</t>
  </si>
  <si>
    <t>119</t>
  </si>
  <si>
    <t>Основное мероприятие "Развитие библиотечного обслуживания "</t>
  </si>
  <si>
    <t>59 2 00 00000</t>
  </si>
  <si>
    <t>59 2 01 00000</t>
  </si>
  <si>
    <t>59 2 01 00160</t>
  </si>
  <si>
    <t>59 2 01 80990</t>
  </si>
  <si>
    <t>86 0 01 00000</t>
  </si>
  <si>
    <t>86 0 01 10220</t>
  </si>
  <si>
    <t>50 1 01 00000</t>
  </si>
  <si>
    <t>Обеспечение деятельности контрольно-счетной комиссии</t>
  </si>
  <si>
    <t>85 3 00 00000</t>
  </si>
  <si>
    <t xml:space="preserve">Межбюджетные трансферты на осуществление части полномочий на исполнение функций контрольного органа </t>
  </si>
  <si>
    <t>Функционирование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</si>
  <si>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85 4 01 00000</t>
  </si>
  <si>
    <t>85 5 01 00000</t>
  </si>
  <si>
    <t xml:space="preserve">Расходы на обеспечение функций органов местного самоуправления </t>
  </si>
  <si>
    <t>Непрограммные расходы</t>
  </si>
  <si>
    <t xml:space="preserve">Реализация муниципальных функций, связанных с общегосударственным управлением </t>
  </si>
  <si>
    <t xml:space="preserve">Осуществление первичного воинского учета на территориях, где нет военных комиссариатов </t>
  </si>
  <si>
    <t xml:space="preserve">Подготовка руководящего состава ГО, КЧС и ОПБ администрации Винницкого сельского поселения, обеспечение безопасности людей </t>
  </si>
  <si>
    <t>Организационные мероприятия:-проведение заседания МВКППи БП; -информирование администрации Винницкого СП о состоянии правопорядка на территории поселения</t>
  </si>
  <si>
    <t xml:space="preserve">Закупка первичных средств  пожаротушения, оборудования, пожарных щитов, проверка и перезарядка огнетушителей </t>
  </si>
  <si>
    <t xml:space="preserve">Мероприятия по содержанию внутрипоселковых автомобильных дорог местного значения, в том числе объектов улично-дорожной сети и сооружений на них </t>
  </si>
  <si>
    <t xml:space="preserve">Мероприятия по ремонту внутрипоселковых автомобильных дорог местного значения, в том числе объектов улично-дорожной сети и сооружений на них  </t>
  </si>
  <si>
    <t xml:space="preserve"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 </t>
  </si>
  <si>
    <t xml:space="preserve">Мероприятия направленные на безаварийную работу объектов теплоснабжения Винницкого сельского поселения </t>
  </si>
  <si>
    <t xml:space="preserve">Мероприятия направленные на безаварийную работу объектов водоснабжения и водоотведения Винницкого сельского поселения </t>
  </si>
  <si>
    <t xml:space="preserve">Мероприятия по  организации освещения населенных пунктов Винницкого сельского поселения на 2015-2017 годы» </t>
  </si>
  <si>
    <t xml:space="preserve">Мероприятия по организации и содержания мест захоронения на территории  Винницкого сельского поселения на 2015-2017 годы» </t>
  </si>
  <si>
    <t xml:space="preserve">Расходы на обеспечение деятельности муниципальных казенных  учреждений  </t>
  </si>
  <si>
    <t xml:space="preserve">Обеспечение выплат стимулирующего характера работникам муниципальных учреждений культуры Ленинградской области </t>
  </si>
  <si>
    <t>Пособия, компенсации  и иные социальные выплаты гражданам, кроме публичных нормативных обязательств</t>
  </si>
  <si>
    <t xml:space="preserve">Мероприятия в области дополнительного пенсионного обеспечения муниципальных служащих </t>
  </si>
  <si>
    <t xml:space="preserve">Мероприятия в области физической культуры и спорта </t>
  </si>
  <si>
    <t>Закупка товаров,работ,услуг в сфере информационно-коммуникационных технологий</t>
  </si>
  <si>
    <t>242</t>
  </si>
  <si>
    <t>853</t>
  </si>
  <si>
    <t>54 0 02 00000</t>
  </si>
  <si>
    <t>54 0 02 S4390</t>
  </si>
  <si>
    <t>0314</t>
  </si>
  <si>
    <t>59 1 01 70360</t>
  </si>
  <si>
    <t>59 2 01 70360</t>
  </si>
  <si>
    <t>Прочая закупка товаров, работ и услуг для обеспечения государственных (муниципальных) нужд</t>
  </si>
  <si>
    <t>в том числе по главным распорядителям бюджетных средств по разделам, подразделам, целевым статьям и видам расходов классификации расходов</t>
  </si>
  <si>
    <t>Утвержден постановлением АМО "Винницкое сельское поселение" от "09"ноября2016г.  № 244</t>
  </si>
  <si>
    <t>2018 год</t>
  </si>
  <si>
    <t>2019год</t>
  </si>
  <si>
    <t>2020 год</t>
  </si>
  <si>
    <t>Подпрограмма "Стимулирование экономической активности на территории МО Винницкое сельское поселение на 2018 год и плановый период 2019-2020 годов»</t>
  </si>
  <si>
    <t>Основное мероприятие "Мероприятия в области информационно-коммуникационных технологий и связи"</t>
  </si>
  <si>
    <t>Мероприятия в области информационно-коммуникационных технологий и связи</t>
  </si>
  <si>
    <t xml:space="preserve">Проведение государственной регистрации права муниципальной собственности на объекты капитального строительства </t>
  </si>
  <si>
    <t>Оценка недвижимости, признания прав и регулирования отношений по муниципальной собственности</t>
  </si>
  <si>
    <t>00</t>
  </si>
  <si>
    <t>86 0 01 10020</t>
  </si>
  <si>
    <t xml:space="preserve">Ремонт пожарных водоемов и гидрантов 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</si>
  <si>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2018-2020 годы»</t>
  </si>
  <si>
    <t>Основное мероприятие "Развитие части территории, являющейся административным центром поселения"</t>
  </si>
  <si>
    <t>Основное мероприятие "Мероприятия в области физической культуры и спорта "</t>
  </si>
  <si>
    <t xml:space="preserve">Муниципальная программа "Социально-экономическое развитие Винницкого  сельского поселения Подпорожского муниципального района Ленинградской области на 2018 год и плановый период 2019-2020 годов"
 </t>
  </si>
  <si>
    <t>Муниципальная программа «Культура в Винницком сельском поселении на 2018-2020 годы»</t>
  </si>
  <si>
    <t xml:space="preserve">Подпрограмма «Сохранение и развитие культурного наследия и культурного потенциала населения Винницкого сельского поселение на 2018-2020 годы» </t>
  </si>
  <si>
    <t xml:space="preserve">Подпрограмма  «Развитие библиотечного обслуживания Винницкого сельского поселения  на 2018-2020 годы» </t>
  </si>
  <si>
    <t xml:space="preserve"> Подпрограмма «Благоустройство населенных пунктов в Винницком сельском поселении на 2018 год и плановый период 2019-2020 годов"
» </t>
  </si>
  <si>
    <t xml:space="preserve"> Подпрограмма «Обеспечение устойчивого функционирования и развития коммунальной и инженерной инфраструктуры и повышение энергоэффективности в Винницком сельском поселении на 2018 год и плановый период 2019-2020 годов"</t>
  </si>
  <si>
    <t>Подпрограмма "ЖИЛЬЕ ДЛЯ МОЛОДЕЖИ»</t>
  </si>
  <si>
    <t>90 0 00 00000</t>
  </si>
  <si>
    <t>90 1 00 00000</t>
  </si>
  <si>
    <t>90 1 01 00000</t>
  </si>
  <si>
    <t>90 1 01 16150</t>
  </si>
  <si>
    <t>90 1 03 00000</t>
  </si>
  <si>
    <t>90 1 03 16130</t>
  </si>
  <si>
    <t>90 2 00 00000</t>
  </si>
  <si>
    <t>Основное мероприятие "Безопасность"</t>
  </si>
  <si>
    <t>90 2 01 00000</t>
  </si>
  <si>
    <t>90 2 01 16070</t>
  </si>
  <si>
    <t>90 2 03 00000</t>
  </si>
  <si>
    <t>90 2 03 16180</t>
  </si>
  <si>
    <t>Основное мероприятие "Пожарная безопасность"</t>
  </si>
  <si>
    <t>90 2 02 00000</t>
  </si>
  <si>
    <t>90 2 02 16080</t>
  </si>
  <si>
    <t>90 2 02 16090</t>
  </si>
  <si>
    <t>90 1 05 00000</t>
  </si>
  <si>
    <t>90 1 05 16010</t>
  </si>
  <si>
    <t>90 1 05 80870</t>
  </si>
  <si>
    <t>Другие вопросы в области национальной безопасности и правоохранительной деятельности</t>
  </si>
  <si>
    <t>56 0 01 S0140</t>
  </si>
  <si>
    <t>90 1 04 00000</t>
  </si>
  <si>
    <t>90 1 04 06020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</si>
  <si>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</si>
  <si>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</si>
  <si>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</si>
  <si>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Основное мероприятие "Мероприятие по землепользованию, землеустройству и охране земель"</t>
  </si>
  <si>
    <t>90 3 00 00000</t>
  </si>
  <si>
    <t>90 3 01 00000</t>
  </si>
  <si>
    <t>90 3 03 00000</t>
  </si>
  <si>
    <t>90 3 01 16010</t>
  </si>
  <si>
    <t>90 3 01 S0160</t>
  </si>
  <si>
    <t>90 3 02 00000</t>
  </si>
  <si>
    <t>90 3 02 16020</t>
  </si>
  <si>
    <t>90 3 03 16170</t>
  </si>
  <si>
    <t>90 3 03 06050</t>
  </si>
  <si>
    <t>Основное мероприятие "Организация освещения "</t>
  </si>
  <si>
    <t>Основное мероприятие "Озеленение  "</t>
  </si>
  <si>
    <t>Основное мероприятие "Организация благоустройства  "</t>
  </si>
  <si>
    <t>90 4 00 00000</t>
  </si>
  <si>
    <t>90 4 01 00000</t>
  </si>
  <si>
    <t>90 4 01 16030</t>
  </si>
  <si>
    <t>90 4 02 00000</t>
  </si>
  <si>
    <t>90 4 02 16040</t>
  </si>
  <si>
    <t>90 4 03 00000</t>
  </si>
  <si>
    <t>90 4 03 16050</t>
  </si>
  <si>
    <t>90 4 04 0000</t>
  </si>
  <si>
    <t>90 4 04 16060</t>
  </si>
  <si>
    <t>90 5 00 00000</t>
  </si>
  <si>
    <t>90 5 01 00000</t>
  </si>
  <si>
    <t>90 5 01 16160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</si>
  <si>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</si>
  <si>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Непрограммные расходы </t>
  </si>
  <si>
    <t xml:space="preserve">Субсидия автотранспортным предприятиям 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</si>
  <si>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</si>
  <si>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</si>
  <si>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Мероприятия, направленные на реализацию областного закона от 14.12.2012 года № 95-оз «О содействии развитию на части территорий муниципальных образований Ленинградской области иных форм местного самоуправления»</t>
  </si>
  <si>
    <t>54 0 02 16190</t>
  </si>
  <si>
    <t xml:space="preserve">Мероприятия, направленные на реализацию областного закона от 12.05.2015 года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 </t>
  </si>
  <si>
    <t>Мероприятия, направленные на реализацию областного закона от 12.05.2015 года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 за счет средств местного бюджета</t>
  </si>
  <si>
    <t>Капитальный ремонт и ремонт автомобильных дорог общего пользования местного значения за счет средств местного бюджета</t>
  </si>
  <si>
    <t>Связь и информатика</t>
  </si>
  <si>
    <t>0410</t>
  </si>
  <si>
    <t xml:space="preserve">Закупка товаров, работ , услуг в сфере информационно-коммуникационных технологий </t>
  </si>
  <si>
    <t>Субсидии юридическим лицам и некоммерческим организациям на развитие и поддержку малого и среднего предпринимательства</t>
  </si>
  <si>
    <t>811</t>
  </si>
  <si>
    <t>243</t>
  </si>
  <si>
    <t>Непрограммные расходы органов местного самоуправления</t>
  </si>
  <si>
    <t>Основное мероприятие "Улучшение жилищных условий молодых граждан ( молодых семей)</t>
  </si>
  <si>
    <t>Расходы на обеспечение жильем молодых семей за счет средств местного бюджета</t>
  </si>
  <si>
    <t>50 1 01 L0200</t>
  </si>
  <si>
    <t xml:space="preserve">Капитальный ремонт и ремонт автомобильных дорог общего пользования местного значения </t>
  </si>
  <si>
    <t>56 0 01 70140</t>
  </si>
  <si>
    <t>Подпрограмма "Обеспечение безопасности на территории МО Винницкое сельское поселение на 2018 год и плановый период 2019-2020 годов»</t>
  </si>
  <si>
    <r>
      <t>Подпрограмма "Обеспечение безопасности на территории МО Винницкое сельское поселение на 2018 год и плановый период 2019-2020 годов</t>
    </r>
    <r>
      <rPr>
        <b/>
        <sz val="12"/>
        <rFont val="Arial Cyr"/>
        <family val="0"/>
      </rPr>
      <t>"</t>
    </r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</si>
  <si>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</si>
  <si>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>Закупка товаров, работ , услуг в целях капитального ремонта государственного ( муниципального) имущества</t>
  </si>
  <si>
    <t>Уплата иных платежей</t>
  </si>
  <si>
    <t>Мероприятия, направленные на реализацию областного закона от 14.12.2012 года № 95-оз «О содействии развитию на части территорий муниципальных образований Ленинградской области иных форм местного самоуправления» за счет средств местного бюджета</t>
  </si>
  <si>
    <t xml:space="preserve"> Подпрограмма «Формирование комфортной городской среды на территории МО Винницкое сельское поселение  на 2018 год и плановый период 2019-2020 годов"
</t>
  </si>
  <si>
    <t>90 6 00 00000</t>
  </si>
  <si>
    <t>90 6 01 00000</t>
  </si>
  <si>
    <t>Мероприятия по по созданию благоустройства дворовой территории</t>
  </si>
  <si>
    <t>90 6 01 16200</t>
  </si>
  <si>
    <t>Основное мероприятие "Повышение уровня благоустройства дворовой территории "</t>
  </si>
  <si>
    <t>90 6 02 00000</t>
  </si>
  <si>
    <t>Мероприятия по по созданию благоустройства общественных территорий</t>
  </si>
  <si>
    <t>Основное мероприятие "Повышение уровня благоустройства общественных территорий "</t>
  </si>
  <si>
    <t>90 6 02 16210</t>
  </si>
  <si>
    <t xml:space="preserve">Фонд оплаты труда  учреждений </t>
  </si>
  <si>
    <t>Иные выплаты персоналу 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</si>
  <si>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</si>
  <si>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Взносы по обязательному социальному страхованию на обеспечение стимулирующих выплат работникам муниципальных  учреждений культуры</t>
  </si>
  <si>
    <t>Фонд оплаты труда учреждений</t>
  </si>
  <si>
    <t>Иные межбюджетные трансферты на обеспечение стимулирующих выплат работникам муниципальных учреждений культуры</t>
  </si>
  <si>
    <t>Муниципальная программа «Обеспечение качественным жильем граждан  на территории муниципального образования "Винницкое сельское поселение Подпорожского муниципального района Ленинградской области  на 2017 - 2019 годы»</t>
  </si>
  <si>
    <t>50 1 00 00000</t>
  </si>
  <si>
    <t>47,2</t>
  </si>
  <si>
    <t>137,2</t>
  </si>
  <si>
    <t>59 1 01 74370</t>
  </si>
  <si>
    <t xml:space="preserve"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</t>
  </si>
  <si>
    <t>Подпрограмма "Развитие физической культуры, спорта и молодежной политики на территории Винницкого  сельского поселения на 2018 год и плановый период 2019-2020 годов»</t>
  </si>
  <si>
    <t>СРЕДНЕСРОЧНЫЙ ФИНАНСОВЫЙ ПЛАН ВИННИЦКОГО СЕЛЬСКОГО ПОСЕЛЕНИЯ НА 2018 ГОД
 Прогнозируемые параметры бюджета муниципального образования "Винницкое сельское поселениеПодпорожского муниципального района Ленинградской области"  на 2019-2020 годы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</si>
</sst>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&quot;р.&quot;"/>
    <numFmt numFmtId="174" formatCode="#,##0.0"/>
    <numFmt numFmtId="175" formatCode="#,##0.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2"/>
      <name val="Arial Cyr"/>
      <family val="0"/>
    </font>
    <font>
      <i/>
      <sz val="12"/>
      <name val="Arial"/>
      <family val="2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/>
    </xf>
    <xf numFmtId="172" fontId="5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172" fontId="1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72" fontId="0" fillId="0" borderId="12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172" fontId="5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left" vertical="center" wrapText="1" shrinkToFit="1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14" fillId="0" borderId="12" xfId="0" applyFont="1" applyBorder="1" applyAlignment="1">
      <alignment/>
    </xf>
    <xf numFmtId="172" fontId="0" fillId="0" borderId="12" xfId="0" applyNumberFormat="1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0" fillId="0" borderId="12" xfId="0" applyFont="1" applyBorder="1" applyAlignment="1">
      <alignment horizontal="left" vertical="center" wrapText="1" shrinkToFit="1"/>
    </xf>
    <xf numFmtId="0" fontId="7" fillId="0" borderId="12" xfId="0" applyFont="1" applyBorder="1" applyAlignment="1">
      <alignment/>
    </xf>
    <xf numFmtId="0" fontId="18" fillId="0" borderId="12" xfId="0" applyNumberFormat="1" applyFont="1" applyFill="1" applyBorder="1" applyAlignment="1">
      <alignment horizontal="left" vertical="top" wrapText="1"/>
    </xf>
    <xf numFmtId="0" fontId="17" fillId="0" borderId="12" xfId="0" applyNumberFormat="1" applyFont="1" applyFill="1" applyBorder="1" applyAlignment="1">
      <alignment horizontal="left" vertical="top" wrapText="1"/>
    </xf>
    <xf numFmtId="0" fontId="19" fillId="0" borderId="12" xfId="0" applyNumberFormat="1" applyFont="1" applyFill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horizontal="center"/>
    </xf>
    <xf numFmtId="172" fontId="0" fillId="0" borderId="12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172" fontId="0" fillId="0" borderId="12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0" fillId="0" borderId="12" xfId="0" applyFont="1" applyBorder="1" applyAlignment="1">
      <alignment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12" xfId="0" applyBorder="1" applyAlignment="1">
      <alignment wrapText="1"/>
    </xf>
    <xf numFmtId="0" fontId="6" fillId="0" borderId="12" xfId="0" applyFont="1" applyBorder="1" applyAlignment="1">
      <alignment horizontal="left"/>
    </xf>
    <xf numFmtId="0" fontId="0" fillId="0" borderId="0" xfId="0" applyAlignment="1">
      <alignment horizontal="right" vertical="center" wrapText="1" shrinkToFi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172" fontId="0" fillId="0" borderId="12" xfId="0" applyNumberForma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37"/>
  <sheetViews>
    <sheetView tabSelected="1" zoomScaleSheetLayoutView="100" zoomScalePageLayoutView="0" workbookViewId="0" topLeftCell="A1">
      <selection activeCell="E18" sqref="E18"/>
    </sheetView>
  </sheetViews>
  <sheetFormatPr defaultColWidth="9.00390625" defaultRowHeight="12.75"/>
  <cols>
    <col min="2" max="2" width="79.875" style="0" customWidth="1"/>
    <col min="3" max="3" width="12.75390625" style="2" customWidth="1"/>
    <col min="4" max="4" width="11.25390625" style="0" customWidth="1"/>
    <col min="5" max="5" width="13.625" style="0" customWidth="1"/>
    <col min="6" max="6" width="9.00390625" style="0" customWidth="1"/>
    <col min="7" max="7" width="20.75390625" style="8" customWidth="1"/>
    <col min="8" max="8" width="17.375" style="7" customWidth="1"/>
    <col min="9" max="9" width="22.875" style="7" customWidth="1"/>
    <col min="10" max="11" width="0" style="0" hidden="1" customWidth="1"/>
  </cols>
  <sheetData>
    <row r="1" spans="2:9" ht="55.5" customHeight="1">
      <c r="B1" s="68" t="s">
        <v>175</v>
      </c>
      <c r="C1" s="68"/>
      <c r="D1" s="68"/>
      <c r="E1" s="68"/>
      <c r="F1" s="68"/>
      <c r="G1" s="68"/>
      <c r="H1" s="68"/>
      <c r="I1" s="68"/>
    </row>
    <row r="2" spans="2:7" ht="12.75" hidden="1">
      <c r="B2" s="5"/>
      <c r="C2" s="5"/>
      <c r="D2" s="5"/>
      <c r="E2" s="5"/>
      <c r="F2" s="5"/>
      <c r="G2" s="6"/>
    </row>
    <row r="3" spans="2:7" ht="12.75" hidden="1">
      <c r="B3" s="2"/>
      <c r="C3" s="4"/>
      <c r="D3" s="69"/>
      <c r="E3" s="69"/>
      <c r="F3" s="1"/>
      <c r="G3" s="7"/>
    </row>
    <row r="4" ht="12.75" hidden="1">
      <c r="C4"/>
    </row>
    <row r="5" spans="2:9" ht="54" customHeight="1">
      <c r="B5" s="70" t="s">
        <v>299</v>
      </c>
      <c r="C5" s="71"/>
      <c r="D5" s="71"/>
      <c r="E5" s="71"/>
      <c r="F5" s="71"/>
      <c r="G5" s="71"/>
      <c r="H5" s="71"/>
      <c r="I5" s="71"/>
    </row>
    <row r="6" spans="2:9" ht="12.75">
      <c r="B6" s="3"/>
      <c r="C6" s="3"/>
      <c r="D6" s="3"/>
      <c r="E6" s="3"/>
      <c r="F6" s="3"/>
      <c r="G6" s="9"/>
      <c r="H6" s="9"/>
      <c r="I6" s="9"/>
    </row>
    <row r="7" spans="2:9" ht="12.75">
      <c r="B7" s="72"/>
      <c r="C7" s="73" t="s">
        <v>21</v>
      </c>
      <c r="D7" s="74" t="s">
        <v>22</v>
      </c>
      <c r="E7" s="74" t="s">
        <v>23</v>
      </c>
      <c r="F7" s="74" t="s">
        <v>24</v>
      </c>
      <c r="G7" s="75" t="s">
        <v>176</v>
      </c>
      <c r="H7" s="75" t="s">
        <v>177</v>
      </c>
      <c r="I7" s="75" t="s">
        <v>178</v>
      </c>
    </row>
    <row r="8" spans="2:9" ht="12.75">
      <c r="B8" s="72"/>
      <c r="C8" s="73"/>
      <c r="D8" s="74"/>
      <c r="E8" s="74"/>
      <c r="F8" s="74"/>
      <c r="G8" s="76"/>
      <c r="H8" s="76"/>
      <c r="I8" s="76"/>
    </row>
    <row r="9" spans="2:9" ht="12.75">
      <c r="B9" s="72"/>
      <c r="C9" s="73"/>
      <c r="D9" s="74"/>
      <c r="E9" s="74"/>
      <c r="F9" s="74"/>
      <c r="G9" s="76"/>
      <c r="H9" s="76"/>
      <c r="I9" s="76"/>
    </row>
    <row r="10" spans="2:9" ht="21" customHeight="1">
      <c r="B10" s="67" t="s">
        <v>18</v>
      </c>
      <c r="C10" s="67"/>
      <c r="D10" s="67"/>
      <c r="E10" s="67"/>
      <c r="F10" s="67"/>
      <c r="G10" s="18">
        <v>27435.2</v>
      </c>
      <c r="H10" s="18">
        <v>24863.2</v>
      </c>
      <c r="I10" s="18">
        <v>25239.2</v>
      </c>
    </row>
    <row r="11" spans="2:9" ht="21" customHeight="1" thickBot="1">
      <c r="B11" s="67" t="s">
        <v>19</v>
      </c>
      <c r="C11" s="67"/>
      <c r="D11" s="67"/>
      <c r="E11" s="67"/>
      <c r="F11" s="67"/>
      <c r="G11" s="18"/>
      <c r="H11" s="19" t="s">
        <v>295</v>
      </c>
      <c r="I11" s="20" t="s">
        <v>294</v>
      </c>
    </row>
    <row r="12" spans="2:12" ht="21" customHeight="1" thickBot="1">
      <c r="B12" s="67" t="s">
        <v>20</v>
      </c>
      <c r="C12" s="67"/>
      <c r="D12" s="67"/>
      <c r="E12" s="67"/>
      <c r="F12" s="67"/>
      <c r="G12" s="18">
        <f>G228</f>
        <v>27435.199999999997</v>
      </c>
      <c r="H12" s="18">
        <f>H228</f>
        <v>25000.4</v>
      </c>
      <c r="I12" s="18">
        <f>I228</f>
        <v>25286.4</v>
      </c>
      <c r="J12" s="12">
        <v>100</v>
      </c>
      <c r="K12" s="13">
        <v>106.7</v>
      </c>
      <c r="L12" s="14"/>
    </row>
    <row r="13" spans="2:9" ht="25.5" customHeight="1">
      <c r="B13" s="66" t="s">
        <v>174</v>
      </c>
      <c r="C13" s="66"/>
      <c r="D13" s="66"/>
      <c r="E13" s="66"/>
      <c r="F13" s="66"/>
      <c r="G13" s="21"/>
      <c r="H13" s="22"/>
      <c r="I13" s="22"/>
    </row>
    <row r="14" spans="2:9" s="10" customFormat="1" ht="15.75">
      <c r="B14" s="23" t="s">
        <v>72</v>
      </c>
      <c r="C14" s="24">
        <v>950</v>
      </c>
      <c r="D14" s="19" t="s">
        <v>73</v>
      </c>
      <c r="E14" s="24" t="s">
        <v>83</v>
      </c>
      <c r="F14" s="19"/>
      <c r="G14" s="25">
        <f>G15+G21+G39</f>
        <v>7095</v>
      </c>
      <c r="H14" s="25">
        <f>H15+H21+H39</f>
        <v>7327.8</v>
      </c>
      <c r="I14" s="25">
        <f>I15+I21+I39</f>
        <v>7570.9</v>
      </c>
    </row>
    <row r="15" spans="2:9" s="10" customFormat="1" ht="47.25">
      <c r="B15" s="23" t="s">
        <v>42</v>
      </c>
      <c r="C15" s="24">
        <v>950</v>
      </c>
      <c r="D15" s="19" t="s">
        <v>44</v>
      </c>
      <c r="E15" s="19" t="s">
        <v>83</v>
      </c>
      <c r="F15" s="19"/>
      <c r="G15" s="25">
        <v>24</v>
      </c>
      <c r="H15" s="25">
        <v>25</v>
      </c>
      <c r="I15" s="25">
        <v>26</v>
      </c>
    </row>
    <row r="16" spans="2:9" s="10" customFormat="1" ht="15">
      <c r="B16" s="26" t="s">
        <v>61</v>
      </c>
      <c r="C16" s="27">
        <v>950</v>
      </c>
      <c r="D16" s="28" t="s">
        <v>44</v>
      </c>
      <c r="E16" s="29" t="s">
        <v>84</v>
      </c>
      <c r="F16" s="28"/>
      <c r="G16" s="30">
        <v>24</v>
      </c>
      <c r="H16" s="30">
        <v>25</v>
      </c>
      <c r="I16" s="30">
        <v>26</v>
      </c>
    </row>
    <row r="17" spans="2:9" s="10" customFormat="1" ht="15">
      <c r="B17" s="26" t="s">
        <v>140</v>
      </c>
      <c r="C17" s="27">
        <v>950</v>
      </c>
      <c r="D17" s="29" t="s">
        <v>44</v>
      </c>
      <c r="E17" s="29" t="s">
        <v>141</v>
      </c>
      <c r="F17" s="29"/>
      <c r="G17" s="30">
        <v>24</v>
      </c>
      <c r="H17" s="30">
        <v>25</v>
      </c>
      <c r="I17" s="30">
        <v>26</v>
      </c>
    </row>
    <row r="18" spans="2:9" s="10" customFormat="1" ht="15">
      <c r="B18" s="26" t="s">
        <v>249</v>
      </c>
      <c r="C18" s="27">
        <v>950</v>
      </c>
      <c r="D18" s="29" t="s">
        <v>44</v>
      </c>
      <c r="E18" s="29" t="s">
        <v>85</v>
      </c>
      <c r="F18" s="29"/>
      <c r="G18" s="30">
        <v>24</v>
      </c>
      <c r="H18" s="30">
        <v>25</v>
      </c>
      <c r="I18" s="30">
        <v>26</v>
      </c>
    </row>
    <row r="19" spans="2:9" s="11" customFormat="1" ht="30">
      <c r="B19" s="31" t="s">
        <v>142</v>
      </c>
      <c r="C19" s="27">
        <v>950</v>
      </c>
      <c r="D19" s="28" t="s">
        <v>44</v>
      </c>
      <c r="E19" s="29" t="s">
        <v>86</v>
      </c>
      <c r="F19" s="28"/>
      <c r="G19" s="30">
        <v>24</v>
      </c>
      <c r="H19" s="30">
        <v>25</v>
      </c>
      <c r="I19" s="30">
        <v>26</v>
      </c>
    </row>
    <row r="20" spans="2:9" s="10" customFormat="1" ht="15">
      <c r="B20" s="31" t="s">
        <v>62</v>
      </c>
      <c r="C20" s="27">
        <v>950</v>
      </c>
      <c r="D20" s="28" t="s">
        <v>44</v>
      </c>
      <c r="E20" s="29" t="s">
        <v>86</v>
      </c>
      <c r="F20" s="28" t="s">
        <v>49</v>
      </c>
      <c r="G20" s="30">
        <v>24</v>
      </c>
      <c r="H20" s="30">
        <v>25</v>
      </c>
      <c r="I20" s="30">
        <v>26</v>
      </c>
    </row>
    <row r="21" spans="2:9" s="10" customFormat="1" ht="48" customHeight="1">
      <c r="B21" s="32" t="s">
        <v>143</v>
      </c>
      <c r="C21" s="19" t="s">
        <v>25</v>
      </c>
      <c r="D21" s="19" t="s">
        <v>1</v>
      </c>
      <c r="E21" s="19"/>
      <c r="F21" s="19"/>
      <c r="G21" s="25">
        <f>G22+G29</f>
        <v>6731</v>
      </c>
      <c r="H21" s="25">
        <f>H22+H29</f>
        <v>6962.8</v>
      </c>
      <c r="I21" s="25">
        <f>I22+I29</f>
        <v>7204.9</v>
      </c>
    </row>
    <row r="22" spans="2:9" s="10" customFormat="1" ht="38.25" customHeight="1">
      <c r="B22" s="33" t="s">
        <v>63</v>
      </c>
      <c r="C22" s="28" t="s">
        <v>25</v>
      </c>
      <c r="D22" s="28" t="s">
        <v>1</v>
      </c>
      <c r="E22" s="29" t="s">
        <v>89</v>
      </c>
      <c r="F22" s="28"/>
      <c r="G22" s="34">
        <f>G24+G27</f>
        <v>1166</v>
      </c>
      <c r="H22" s="34">
        <f>H24+H27</f>
        <v>1212.2</v>
      </c>
      <c r="I22" s="34">
        <f>I24+I27</f>
        <v>1260.6</v>
      </c>
    </row>
    <row r="23" spans="2:9" s="10" customFormat="1" ht="19.5" customHeight="1">
      <c r="B23" s="26" t="s">
        <v>249</v>
      </c>
      <c r="C23" s="29" t="s">
        <v>25</v>
      </c>
      <c r="D23" s="29" t="s">
        <v>1</v>
      </c>
      <c r="E23" s="29" t="s">
        <v>144</v>
      </c>
      <c r="F23" s="28"/>
      <c r="G23" s="34">
        <v>1166</v>
      </c>
      <c r="H23" s="34">
        <v>1212.2</v>
      </c>
      <c r="I23" s="34">
        <v>1260.6</v>
      </c>
    </row>
    <row r="24" spans="2:9" s="10" customFormat="1" ht="36.75" customHeight="1">
      <c r="B24" s="33" t="s">
        <v>87</v>
      </c>
      <c r="C24" s="28" t="s">
        <v>25</v>
      </c>
      <c r="D24" s="28" t="s">
        <v>1</v>
      </c>
      <c r="E24" s="29" t="s">
        <v>90</v>
      </c>
      <c r="F24" s="28"/>
      <c r="G24" s="30">
        <f>G25+G26</f>
        <v>1163</v>
      </c>
      <c r="H24" s="30">
        <f>H25+H26</f>
        <v>1209.2</v>
      </c>
      <c r="I24" s="30">
        <f>I25+I26</f>
        <v>1257.6</v>
      </c>
    </row>
    <row r="25" spans="2:9" s="10" customFormat="1" ht="28.5" customHeight="1">
      <c r="B25" s="35" t="s">
        <v>96</v>
      </c>
      <c r="C25" s="28" t="s">
        <v>25</v>
      </c>
      <c r="D25" s="28" t="s">
        <v>1</v>
      </c>
      <c r="E25" s="29" t="s">
        <v>90</v>
      </c>
      <c r="F25" s="28" t="s">
        <v>50</v>
      </c>
      <c r="G25" s="30">
        <v>893</v>
      </c>
      <c r="H25" s="30">
        <v>928.7</v>
      </c>
      <c r="I25" s="30">
        <v>965.9</v>
      </c>
    </row>
    <row r="26" spans="2:9" s="10" customFormat="1" ht="57" customHeight="1">
      <c r="B26" s="35" t="s">
        <v>88</v>
      </c>
      <c r="C26" s="28" t="s">
        <v>25</v>
      </c>
      <c r="D26" s="28" t="s">
        <v>1</v>
      </c>
      <c r="E26" s="29" t="s">
        <v>90</v>
      </c>
      <c r="F26" s="29" t="s">
        <v>91</v>
      </c>
      <c r="G26" s="30">
        <v>270</v>
      </c>
      <c r="H26" s="30">
        <v>280.5</v>
      </c>
      <c r="I26" s="30">
        <v>291.7</v>
      </c>
    </row>
    <row r="27" spans="2:9" s="10" customFormat="1" ht="56.25" customHeight="1">
      <c r="B27" s="33" t="s">
        <v>76</v>
      </c>
      <c r="C27" s="28" t="s">
        <v>25</v>
      </c>
      <c r="D27" s="28" t="s">
        <v>1</v>
      </c>
      <c r="E27" s="29" t="s">
        <v>92</v>
      </c>
      <c r="F27" s="29"/>
      <c r="G27" s="30">
        <v>3</v>
      </c>
      <c r="H27" s="30">
        <v>3</v>
      </c>
      <c r="I27" s="30">
        <v>3</v>
      </c>
    </row>
    <row r="28" spans="2:9" s="10" customFormat="1" ht="30" customHeight="1">
      <c r="B28" s="33" t="s">
        <v>71</v>
      </c>
      <c r="C28" s="28" t="s">
        <v>25</v>
      </c>
      <c r="D28" s="28" t="s">
        <v>1</v>
      </c>
      <c r="E28" s="29" t="s">
        <v>92</v>
      </c>
      <c r="F28" s="28" t="s">
        <v>51</v>
      </c>
      <c r="G28" s="30">
        <v>3</v>
      </c>
      <c r="H28" s="30">
        <v>3</v>
      </c>
      <c r="I28" s="30">
        <v>3</v>
      </c>
    </row>
    <row r="29" spans="2:9" s="10" customFormat="1" ht="33" customHeight="1">
      <c r="B29" s="26" t="s">
        <v>64</v>
      </c>
      <c r="C29" s="28" t="s">
        <v>25</v>
      </c>
      <c r="D29" s="28" t="s">
        <v>1</v>
      </c>
      <c r="E29" s="29" t="s">
        <v>93</v>
      </c>
      <c r="F29" s="28"/>
      <c r="G29" s="34">
        <f>G31+G34</f>
        <v>5565</v>
      </c>
      <c r="H29" s="34">
        <f>H31+H34</f>
        <v>5750.6</v>
      </c>
      <c r="I29" s="34">
        <f>I31+I34</f>
        <v>5944.3</v>
      </c>
    </row>
    <row r="30" spans="2:9" s="10" customFormat="1" ht="21" customHeight="1">
      <c r="B30" s="26" t="s">
        <v>249</v>
      </c>
      <c r="C30" s="29" t="s">
        <v>25</v>
      </c>
      <c r="D30" s="29" t="s">
        <v>1</v>
      </c>
      <c r="E30" s="29" t="s">
        <v>145</v>
      </c>
      <c r="F30" s="28"/>
      <c r="G30" s="34">
        <v>5565</v>
      </c>
      <c r="H30" s="34">
        <v>5914.4</v>
      </c>
      <c r="I30" s="34">
        <v>6249.1</v>
      </c>
    </row>
    <row r="31" spans="2:9" ht="30">
      <c r="B31" s="33" t="s">
        <v>87</v>
      </c>
      <c r="C31" s="28" t="s">
        <v>25</v>
      </c>
      <c r="D31" s="28" t="s">
        <v>1</v>
      </c>
      <c r="E31" s="29" t="s">
        <v>94</v>
      </c>
      <c r="F31" s="28"/>
      <c r="G31" s="30">
        <f>G32+G33</f>
        <v>4680</v>
      </c>
      <c r="H31" s="30">
        <f>H32+H33</f>
        <v>4866.6</v>
      </c>
      <c r="I31" s="30">
        <f>I32+I33</f>
        <v>5061.3</v>
      </c>
    </row>
    <row r="32" spans="2:9" ht="39" customHeight="1">
      <c r="B32" s="35" t="s">
        <v>96</v>
      </c>
      <c r="C32" s="28" t="s">
        <v>25</v>
      </c>
      <c r="D32" s="28" t="s">
        <v>1</v>
      </c>
      <c r="E32" s="29" t="s">
        <v>94</v>
      </c>
      <c r="F32" s="28" t="s">
        <v>50</v>
      </c>
      <c r="G32" s="30">
        <v>3594</v>
      </c>
      <c r="H32" s="30">
        <v>3737.8</v>
      </c>
      <c r="I32" s="30">
        <v>3887.3</v>
      </c>
    </row>
    <row r="33" spans="2:9" ht="47.25" customHeight="1">
      <c r="B33" s="35" t="s">
        <v>88</v>
      </c>
      <c r="C33" s="28" t="s">
        <v>25</v>
      </c>
      <c r="D33" s="28" t="s">
        <v>1</v>
      </c>
      <c r="E33" s="29" t="s">
        <v>94</v>
      </c>
      <c r="F33" s="29" t="s">
        <v>91</v>
      </c>
      <c r="G33" s="30">
        <v>1086</v>
      </c>
      <c r="H33" s="30">
        <v>1128.8</v>
      </c>
      <c r="I33" s="30">
        <v>1174</v>
      </c>
    </row>
    <row r="34" spans="2:9" ht="15">
      <c r="B34" s="33" t="s">
        <v>146</v>
      </c>
      <c r="C34" s="28" t="s">
        <v>25</v>
      </c>
      <c r="D34" s="28" t="s">
        <v>1</v>
      </c>
      <c r="E34" s="29" t="s">
        <v>95</v>
      </c>
      <c r="F34" s="28"/>
      <c r="G34" s="30">
        <f>G35+G37+G38+G36</f>
        <v>885</v>
      </c>
      <c r="H34" s="30">
        <f>H35+H37+H38+H36</f>
        <v>884</v>
      </c>
      <c r="I34" s="30">
        <f>I35+I37+I38+I36</f>
        <v>883</v>
      </c>
    </row>
    <row r="35" spans="2:9" ht="30">
      <c r="B35" s="33" t="s">
        <v>71</v>
      </c>
      <c r="C35" s="28" t="s">
        <v>25</v>
      </c>
      <c r="D35" s="28" t="s">
        <v>1</v>
      </c>
      <c r="E35" s="29" t="s">
        <v>95</v>
      </c>
      <c r="F35" s="28" t="s">
        <v>51</v>
      </c>
      <c r="G35" s="30">
        <v>10</v>
      </c>
      <c r="H35" s="30">
        <v>10</v>
      </c>
      <c r="I35" s="30">
        <v>10</v>
      </c>
    </row>
    <row r="36" spans="2:9" ht="30">
      <c r="B36" s="33" t="s">
        <v>165</v>
      </c>
      <c r="C36" s="28" t="s">
        <v>25</v>
      </c>
      <c r="D36" s="28" t="s">
        <v>1</v>
      </c>
      <c r="E36" s="29" t="s">
        <v>95</v>
      </c>
      <c r="F36" s="29" t="s">
        <v>166</v>
      </c>
      <c r="G36" s="30">
        <v>140</v>
      </c>
      <c r="H36" s="30">
        <v>140</v>
      </c>
      <c r="I36" s="30">
        <v>140</v>
      </c>
    </row>
    <row r="37" spans="2:9" ht="30">
      <c r="B37" s="35" t="s">
        <v>173</v>
      </c>
      <c r="C37" s="28" t="s">
        <v>25</v>
      </c>
      <c r="D37" s="28" t="s">
        <v>1</v>
      </c>
      <c r="E37" s="29" t="s">
        <v>95</v>
      </c>
      <c r="F37" s="28" t="s">
        <v>52</v>
      </c>
      <c r="G37" s="30">
        <v>725</v>
      </c>
      <c r="H37" s="30">
        <v>724</v>
      </c>
      <c r="I37" s="30">
        <v>723</v>
      </c>
    </row>
    <row r="38" spans="2:9" ht="15">
      <c r="B38" s="36" t="s">
        <v>274</v>
      </c>
      <c r="C38" s="28" t="s">
        <v>25</v>
      </c>
      <c r="D38" s="28" t="s">
        <v>1</v>
      </c>
      <c r="E38" s="29" t="s">
        <v>95</v>
      </c>
      <c r="F38" s="29" t="s">
        <v>167</v>
      </c>
      <c r="G38" s="30">
        <v>10</v>
      </c>
      <c r="H38" s="30">
        <v>10</v>
      </c>
      <c r="I38" s="30">
        <v>10</v>
      </c>
    </row>
    <row r="39" spans="2:9" s="10" customFormat="1" ht="15.75">
      <c r="B39" s="37" t="s">
        <v>2</v>
      </c>
      <c r="C39" s="19" t="s">
        <v>25</v>
      </c>
      <c r="D39" s="19" t="s">
        <v>41</v>
      </c>
      <c r="E39" s="19" t="s">
        <v>83</v>
      </c>
      <c r="F39" s="19"/>
      <c r="G39" s="25">
        <f>G49+G40</f>
        <v>340</v>
      </c>
      <c r="H39" s="25">
        <f>H49+H40</f>
        <v>340</v>
      </c>
      <c r="I39" s="25">
        <f>I49+I40</f>
        <v>340</v>
      </c>
    </row>
    <row r="40" spans="2:9" s="10" customFormat="1" ht="15">
      <c r="B40" s="41" t="s">
        <v>65</v>
      </c>
      <c r="C40" s="28" t="s">
        <v>25</v>
      </c>
      <c r="D40" s="28" t="s">
        <v>41</v>
      </c>
      <c r="E40" s="29" t="s">
        <v>105</v>
      </c>
      <c r="F40" s="28" t="s">
        <v>47</v>
      </c>
      <c r="G40" s="34">
        <f>G41</f>
        <v>310</v>
      </c>
      <c r="H40" s="34">
        <v>310</v>
      </c>
      <c r="I40" s="34">
        <v>310</v>
      </c>
    </row>
    <row r="41" spans="2:9" s="10" customFormat="1" ht="15">
      <c r="B41" s="36" t="s">
        <v>147</v>
      </c>
      <c r="C41" s="29" t="s">
        <v>25</v>
      </c>
      <c r="D41" s="29" t="s">
        <v>41</v>
      </c>
      <c r="E41" s="29" t="s">
        <v>137</v>
      </c>
      <c r="F41" s="28"/>
      <c r="G41" s="34">
        <f>G42+G44</f>
        <v>310</v>
      </c>
      <c r="H41" s="34">
        <f>H42+H44</f>
        <v>310</v>
      </c>
      <c r="I41" s="34">
        <f>I42+I44</f>
        <v>310</v>
      </c>
    </row>
    <row r="42" spans="2:9" s="10" customFormat="1" ht="30">
      <c r="B42" s="26" t="s">
        <v>183</v>
      </c>
      <c r="C42" s="29" t="s">
        <v>25</v>
      </c>
      <c r="D42" s="29" t="s">
        <v>41</v>
      </c>
      <c r="E42" s="29" t="s">
        <v>185</v>
      </c>
      <c r="F42" s="29" t="s">
        <v>184</v>
      </c>
      <c r="G42" s="34">
        <v>30</v>
      </c>
      <c r="H42" s="34">
        <v>30</v>
      </c>
      <c r="I42" s="34">
        <v>30</v>
      </c>
    </row>
    <row r="43" spans="2:9" s="10" customFormat="1" ht="30">
      <c r="B43" s="35" t="s">
        <v>173</v>
      </c>
      <c r="C43" s="28" t="s">
        <v>25</v>
      </c>
      <c r="D43" s="28" t="s">
        <v>41</v>
      </c>
      <c r="E43" s="29" t="s">
        <v>185</v>
      </c>
      <c r="F43" s="28" t="s">
        <v>52</v>
      </c>
      <c r="G43" s="34">
        <v>30</v>
      </c>
      <c r="H43" s="34">
        <v>30</v>
      </c>
      <c r="I43" s="34">
        <v>30</v>
      </c>
    </row>
    <row r="44" spans="2:9" s="10" customFormat="1" ht="30">
      <c r="B44" s="26" t="s">
        <v>148</v>
      </c>
      <c r="C44" s="28" t="s">
        <v>25</v>
      </c>
      <c r="D44" s="28" t="s">
        <v>41</v>
      </c>
      <c r="E44" s="29" t="s">
        <v>104</v>
      </c>
      <c r="F44" s="28" t="s">
        <v>47</v>
      </c>
      <c r="G44" s="30">
        <v>280</v>
      </c>
      <c r="H44" s="30">
        <v>280</v>
      </c>
      <c r="I44" s="30">
        <v>280</v>
      </c>
    </row>
    <row r="45" spans="2:9" s="10" customFormat="1" ht="30">
      <c r="B45" s="35" t="s">
        <v>173</v>
      </c>
      <c r="C45" s="28" t="s">
        <v>25</v>
      </c>
      <c r="D45" s="28" t="s">
        <v>41</v>
      </c>
      <c r="E45" s="29" t="s">
        <v>103</v>
      </c>
      <c r="F45" s="28" t="s">
        <v>52</v>
      </c>
      <c r="G45" s="42">
        <v>270</v>
      </c>
      <c r="H45" s="30">
        <v>270</v>
      </c>
      <c r="I45" s="30">
        <v>270</v>
      </c>
    </row>
    <row r="46" spans="2:9" ht="15">
      <c r="B46" s="26" t="s">
        <v>274</v>
      </c>
      <c r="C46" s="28" t="s">
        <v>25</v>
      </c>
      <c r="D46" s="28" t="s">
        <v>41</v>
      </c>
      <c r="E46" s="29" t="s">
        <v>103</v>
      </c>
      <c r="F46" s="29" t="s">
        <v>167</v>
      </c>
      <c r="G46" s="30">
        <v>10</v>
      </c>
      <c r="H46" s="30">
        <v>10</v>
      </c>
      <c r="I46" s="30">
        <v>10</v>
      </c>
    </row>
    <row r="47" spans="2:9" ht="75">
      <c r="B47" s="46" t="s">
        <v>190</v>
      </c>
      <c r="C47" s="17" t="s">
        <v>25</v>
      </c>
      <c r="D47" s="17" t="s">
        <v>41</v>
      </c>
      <c r="E47" s="29" t="s">
        <v>197</v>
      </c>
      <c r="F47" s="29"/>
      <c r="G47" s="30">
        <v>30</v>
      </c>
      <c r="H47" s="30">
        <v>30</v>
      </c>
      <c r="I47" s="30">
        <v>30</v>
      </c>
    </row>
    <row r="48" spans="2:9" ht="45">
      <c r="B48" s="40" t="s">
        <v>179</v>
      </c>
      <c r="C48" s="29" t="s">
        <v>25</v>
      </c>
      <c r="D48" s="29" t="s">
        <v>41</v>
      </c>
      <c r="E48" s="29" t="s">
        <v>198</v>
      </c>
      <c r="F48" s="29"/>
      <c r="G48" s="30">
        <v>30</v>
      </c>
      <c r="H48" s="30">
        <v>30</v>
      </c>
      <c r="I48" s="30">
        <v>30</v>
      </c>
    </row>
    <row r="49" spans="2:9" ht="30">
      <c r="B49" s="39" t="s">
        <v>220</v>
      </c>
      <c r="C49" s="29" t="s">
        <v>25</v>
      </c>
      <c r="D49" s="29" t="s">
        <v>41</v>
      </c>
      <c r="E49" s="29" t="s">
        <v>221</v>
      </c>
      <c r="F49" s="29"/>
      <c r="G49" s="30">
        <v>30</v>
      </c>
      <c r="H49" s="30">
        <v>30</v>
      </c>
      <c r="I49" s="30">
        <v>30</v>
      </c>
    </row>
    <row r="50" spans="2:9" ht="30">
      <c r="B50" s="40" t="s">
        <v>182</v>
      </c>
      <c r="C50" s="29" t="s">
        <v>25</v>
      </c>
      <c r="D50" s="29" t="s">
        <v>41</v>
      </c>
      <c r="E50" s="29" t="s">
        <v>222</v>
      </c>
      <c r="F50" s="29"/>
      <c r="G50" s="30">
        <v>30</v>
      </c>
      <c r="H50" s="30">
        <v>30</v>
      </c>
      <c r="I50" s="30">
        <v>30</v>
      </c>
    </row>
    <row r="51" spans="2:9" ht="30">
      <c r="B51" s="35" t="s">
        <v>173</v>
      </c>
      <c r="C51" s="29" t="s">
        <v>25</v>
      </c>
      <c r="D51" s="29" t="s">
        <v>41</v>
      </c>
      <c r="E51" s="29" t="s">
        <v>222</v>
      </c>
      <c r="F51" s="29" t="s">
        <v>52</v>
      </c>
      <c r="G51" s="30">
        <v>30</v>
      </c>
      <c r="H51" s="30">
        <v>30</v>
      </c>
      <c r="I51" s="30">
        <v>30</v>
      </c>
    </row>
    <row r="52" spans="2:9" s="10" customFormat="1" ht="15.75">
      <c r="B52" s="43" t="s">
        <v>55</v>
      </c>
      <c r="C52" s="19" t="s">
        <v>25</v>
      </c>
      <c r="D52" s="19" t="s">
        <v>26</v>
      </c>
      <c r="E52" s="19" t="s">
        <v>83</v>
      </c>
      <c r="F52" s="19"/>
      <c r="G52" s="25">
        <v>233.7</v>
      </c>
      <c r="H52" s="25">
        <v>233.7</v>
      </c>
      <c r="I52" s="25"/>
    </row>
    <row r="53" spans="2:9" s="10" customFormat="1" ht="15">
      <c r="B53" s="26" t="s">
        <v>54</v>
      </c>
      <c r="C53" s="44">
        <v>950</v>
      </c>
      <c r="D53" s="28" t="s">
        <v>26</v>
      </c>
      <c r="E53" s="29" t="s">
        <v>83</v>
      </c>
      <c r="F53" s="28"/>
      <c r="G53" s="30">
        <v>233.7</v>
      </c>
      <c r="H53" s="30">
        <v>233.7</v>
      </c>
      <c r="I53" s="30"/>
    </row>
    <row r="54" spans="2:9" s="10" customFormat="1" ht="15">
      <c r="B54" s="36" t="s">
        <v>65</v>
      </c>
      <c r="C54" s="44">
        <v>950</v>
      </c>
      <c r="D54" s="28" t="s">
        <v>26</v>
      </c>
      <c r="E54" s="29" t="s">
        <v>105</v>
      </c>
      <c r="F54" s="28"/>
      <c r="G54" s="30">
        <v>233.7</v>
      </c>
      <c r="H54" s="30">
        <v>233.7</v>
      </c>
      <c r="I54" s="30"/>
    </row>
    <row r="55" spans="2:9" s="10" customFormat="1" ht="15">
      <c r="B55" s="36" t="s">
        <v>147</v>
      </c>
      <c r="C55" s="44">
        <v>950</v>
      </c>
      <c r="D55" s="29" t="s">
        <v>26</v>
      </c>
      <c r="E55" s="29" t="s">
        <v>137</v>
      </c>
      <c r="F55" s="28"/>
      <c r="G55" s="30">
        <v>233.7</v>
      </c>
      <c r="H55" s="30">
        <v>233.7</v>
      </c>
      <c r="I55" s="30"/>
    </row>
    <row r="56" spans="2:9" s="10" customFormat="1" ht="30">
      <c r="B56" s="26" t="s">
        <v>149</v>
      </c>
      <c r="C56" s="44">
        <v>950</v>
      </c>
      <c r="D56" s="28" t="s">
        <v>26</v>
      </c>
      <c r="E56" s="29" t="s">
        <v>106</v>
      </c>
      <c r="F56" s="28"/>
      <c r="G56" s="25">
        <f>G57+G59+G58</f>
        <v>233.70000000000002</v>
      </c>
      <c r="H56" s="25">
        <f>H57+H59+H58</f>
        <v>233.70000000000002</v>
      </c>
      <c r="I56" s="25">
        <f>I57+I59+I58</f>
        <v>0</v>
      </c>
    </row>
    <row r="57" spans="2:9" s="10" customFormat="1" ht="15">
      <c r="B57" s="35" t="s">
        <v>96</v>
      </c>
      <c r="C57" s="44">
        <v>950</v>
      </c>
      <c r="D57" s="28" t="s">
        <v>26</v>
      </c>
      <c r="E57" s="29" t="s">
        <v>106</v>
      </c>
      <c r="F57" s="44">
        <v>121</v>
      </c>
      <c r="G57" s="30">
        <v>158.8</v>
      </c>
      <c r="H57" s="30">
        <v>158.8</v>
      </c>
      <c r="I57" s="30"/>
    </row>
    <row r="58" spans="2:9" s="10" customFormat="1" ht="45">
      <c r="B58" s="35" t="s">
        <v>88</v>
      </c>
      <c r="C58" s="44">
        <v>950</v>
      </c>
      <c r="D58" s="28" t="s">
        <v>26</v>
      </c>
      <c r="E58" s="29" t="s">
        <v>106</v>
      </c>
      <c r="F58" s="44">
        <v>129</v>
      </c>
      <c r="G58" s="30">
        <v>47.9</v>
      </c>
      <c r="H58" s="30">
        <v>47.9</v>
      </c>
      <c r="I58" s="30"/>
    </row>
    <row r="59" spans="2:9" s="10" customFormat="1" ht="30">
      <c r="B59" s="35" t="s">
        <v>173</v>
      </c>
      <c r="C59" s="44">
        <v>950</v>
      </c>
      <c r="D59" s="28" t="s">
        <v>26</v>
      </c>
      <c r="E59" s="29" t="s">
        <v>106</v>
      </c>
      <c r="F59" s="44">
        <v>244</v>
      </c>
      <c r="G59" s="30">
        <v>27</v>
      </c>
      <c r="H59" s="30">
        <v>27</v>
      </c>
      <c r="I59" s="30"/>
    </row>
    <row r="60" spans="2:9" s="10" customFormat="1" ht="31.5">
      <c r="B60" s="23" t="s">
        <v>13</v>
      </c>
      <c r="C60" s="19" t="s">
        <v>25</v>
      </c>
      <c r="D60" s="19" t="s">
        <v>11</v>
      </c>
      <c r="E60" s="19" t="s">
        <v>81</v>
      </c>
      <c r="F60" s="19"/>
      <c r="G60" s="25">
        <f>G61+G70+G78</f>
        <v>63</v>
      </c>
      <c r="H60" s="25">
        <f>H61+H70+H78</f>
        <v>63</v>
      </c>
      <c r="I60" s="25">
        <f>I61+I70+I78</f>
        <v>63</v>
      </c>
    </row>
    <row r="61" spans="2:9" s="10" customFormat="1" ht="29.25" customHeight="1">
      <c r="B61" s="45" t="s">
        <v>78</v>
      </c>
      <c r="C61" s="19" t="s">
        <v>25</v>
      </c>
      <c r="D61" s="19" t="s">
        <v>77</v>
      </c>
      <c r="E61" s="19" t="s">
        <v>83</v>
      </c>
      <c r="F61" s="19"/>
      <c r="G61" s="25">
        <v>31</v>
      </c>
      <c r="H61" s="25">
        <v>31</v>
      </c>
      <c r="I61" s="25">
        <v>31</v>
      </c>
    </row>
    <row r="62" spans="2:9" s="10" customFormat="1" ht="77.25" customHeight="1">
      <c r="B62" s="46" t="s">
        <v>190</v>
      </c>
      <c r="C62" s="29" t="s">
        <v>25</v>
      </c>
      <c r="D62" s="29" t="s">
        <v>77</v>
      </c>
      <c r="E62" s="29" t="s">
        <v>197</v>
      </c>
      <c r="F62" s="29"/>
      <c r="G62" s="30">
        <f>G64+G67</f>
        <v>31</v>
      </c>
      <c r="H62" s="30">
        <f>H64+H67</f>
        <v>31</v>
      </c>
      <c r="I62" s="30">
        <f>I64+I67</f>
        <v>31</v>
      </c>
    </row>
    <row r="63" spans="2:9" s="10" customFormat="1" ht="38.25" customHeight="1">
      <c r="B63" s="40" t="s">
        <v>270</v>
      </c>
      <c r="C63" s="29" t="s">
        <v>25</v>
      </c>
      <c r="D63" s="29" t="s">
        <v>77</v>
      </c>
      <c r="E63" s="29" t="s">
        <v>203</v>
      </c>
      <c r="F63" s="29"/>
      <c r="G63" s="30">
        <v>31</v>
      </c>
      <c r="H63" s="30">
        <v>31</v>
      </c>
      <c r="I63" s="30">
        <v>31</v>
      </c>
    </row>
    <row r="64" spans="2:9" s="10" customFormat="1" ht="48" customHeight="1">
      <c r="B64" s="47" t="s">
        <v>204</v>
      </c>
      <c r="C64" s="29" t="s">
        <v>25</v>
      </c>
      <c r="D64" s="29" t="s">
        <v>77</v>
      </c>
      <c r="E64" s="29" t="s">
        <v>205</v>
      </c>
      <c r="F64" s="29"/>
      <c r="G64" s="30">
        <v>30</v>
      </c>
      <c r="H64" s="30">
        <v>30</v>
      </c>
      <c r="I64" s="30">
        <v>30</v>
      </c>
    </row>
    <row r="65" spans="2:9" s="10" customFormat="1" ht="41.25" customHeight="1">
      <c r="B65" s="40" t="s">
        <v>150</v>
      </c>
      <c r="C65" s="29" t="s">
        <v>25</v>
      </c>
      <c r="D65" s="29" t="s">
        <v>77</v>
      </c>
      <c r="E65" s="29" t="s">
        <v>206</v>
      </c>
      <c r="F65" s="29"/>
      <c r="G65" s="30">
        <v>30</v>
      </c>
      <c r="H65" s="30">
        <v>30</v>
      </c>
      <c r="I65" s="30">
        <v>30</v>
      </c>
    </row>
    <row r="66" spans="2:9" s="10" customFormat="1" ht="45" customHeight="1">
      <c r="B66" s="35" t="s">
        <v>173</v>
      </c>
      <c r="C66" s="29" t="s">
        <v>25</v>
      </c>
      <c r="D66" s="29" t="s">
        <v>77</v>
      </c>
      <c r="E66" s="29" t="s">
        <v>206</v>
      </c>
      <c r="F66" s="29" t="s">
        <v>52</v>
      </c>
      <c r="G66" s="30">
        <v>30</v>
      </c>
      <c r="H66" s="30">
        <v>30</v>
      </c>
      <c r="I66" s="30">
        <v>30</v>
      </c>
    </row>
    <row r="67" spans="2:9" s="10" customFormat="1" ht="45" customHeight="1">
      <c r="B67" s="47" t="s">
        <v>82</v>
      </c>
      <c r="C67" s="29" t="s">
        <v>25</v>
      </c>
      <c r="D67" s="29" t="s">
        <v>77</v>
      </c>
      <c r="E67" s="29" t="s">
        <v>207</v>
      </c>
      <c r="F67" s="29"/>
      <c r="G67" s="30">
        <v>1</v>
      </c>
      <c r="H67" s="30">
        <v>1</v>
      </c>
      <c r="I67" s="30">
        <v>1</v>
      </c>
    </row>
    <row r="68" spans="2:9" s="10" customFormat="1" ht="48.75" customHeight="1">
      <c r="B68" s="40" t="s">
        <v>151</v>
      </c>
      <c r="C68" s="29" t="s">
        <v>25</v>
      </c>
      <c r="D68" s="29" t="s">
        <v>77</v>
      </c>
      <c r="E68" s="29" t="s">
        <v>208</v>
      </c>
      <c r="F68" s="29"/>
      <c r="G68" s="30">
        <v>1</v>
      </c>
      <c r="H68" s="30">
        <v>1</v>
      </c>
      <c r="I68" s="30">
        <v>1</v>
      </c>
    </row>
    <row r="69" spans="2:9" s="10" customFormat="1" ht="45" customHeight="1">
      <c r="B69" s="35" t="s">
        <v>173</v>
      </c>
      <c r="C69" s="29" t="s">
        <v>25</v>
      </c>
      <c r="D69" s="29" t="s">
        <v>77</v>
      </c>
      <c r="E69" s="29" t="s">
        <v>208</v>
      </c>
      <c r="F69" s="29" t="s">
        <v>52</v>
      </c>
      <c r="G69" s="30">
        <v>1</v>
      </c>
      <c r="H69" s="30">
        <v>1</v>
      </c>
      <c r="I69" s="30">
        <v>1</v>
      </c>
    </row>
    <row r="70" spans="2:9" s="10" customFormat="1" ht="32.25" customHeight="1">
      <c r="B70" s="48" t="s">
        <v>27</v>
      </c>
      <c r="C70" s="19" t="s">
        <v>25</v>
      </c>
      <c r="D70" s="19" t="s">
        <v>28</v>
      </c>
      <c r="E70" s="19" t="s">
        <v>83</v>
      </c>
      <c r="F70" s="19"/>
      <c r="G70" s="25">
        <v>31</v>
      </c>
      <c r="H70" s="25">
        <v>31</v>
      </c>
      <c r="I70" s="25">
        <v>31</v>
      </c>
    </row>
    <row r="71" spans="2:9" s="10" customFormat="1" ht="80.25" customHeight="1">
      <c r="B71" s="46" t="s">
        <v>190</v>
      </c>
      <c r="C71" s="28" t="s">
        <v>25</v>
      </c>
      <c r="D71" s="28" t="s">
        <v>28</v>
      </c>
      <c r="E71" s="29" t="s">
        <v>197</v>
      </c>
      <c r="F71" s="28"/>
      <c r="G71" s="30">
        <f>G74+G76</f>
        <v>31</v>
      </c>
      <c r="H71" s="30">
        <f>H74+H76</f>
        <v>31</v>
      </c>
      <c r="I71" s="30">
        <f>I74+I76</f>
        <v>31</v>
      </c>
    </row>
    <row r="72" spans="2:9" s="10" customFormat="1" ht="44.25" customHeight="1">
      <c r="B72" s="40" t="s">
        <v>271</v>
      </c>
      <c r="C72" s="29" t="s">
        <v>25</v>
      </c>
      <c r="D72" s="29" t="s">
        <v>28</v>
      </c>
      <c r="E72" s="29" t="s">
        <v>203</v>
      </c>
      <c r="F72" s="28"/>
      <c r="G72" s="30">
        <v>31</v>
      </c>
      <c r="H72" s="30">
        <v>31</v>
      </c>
      <c r="I72" s="30">
        <v>31</v>
      </c>
    </row>
    <row r="73" spans="2:9" s="10" customFormat="1" ht="36.75" customHeight="1">
      <c r="B73" s="47" t="s">
        <v>209</v>
      </c>
      <c r="C73" s="28" t="s">
        <v>25</v>
      </c>
      <c r="D73" s="28" t="s">
        <v>28</v>
      </c>
      <c r="E73" s="29" t="s">
        <v>210</v>
      </c>
      <c r="F73" s="28"/>
      <c r="G73" s="30">
        <v>31</v>
      </c>
      <c r="H73" s="30">
        <v>31</v>
      </c>
      <c r="I73" s="30">
        <v>31</v>
      </c>
    </row>
    <row r="74" spans="2:9" s="10" customFormat="1" ht="37.5" customHeight="1">
      <c r="B74" s="40" t="s">
        <v>152</v>
      </c>
      <c r="C74" s="29" t="s">
        <v>25</v>
      </c>
      <c r="D74" s="29" t="s">
        <v>28</v>
      </c>
      <c r="E74" s="29" t="s">
        <v>211</v>
      </c>
      <c r="F74" s="29"/>
      <c r="G74" s="30">
        <v>1</v>
      </c>
      <c r="H74" s="30">
        <v>1</v>
      </c>
      <c r="I74" s="30">
        <v>1</v>
      </c>
    </row>
    <row r="75" spans="2:9" s="10" customFormat="1" ht="36.75" customHeight="1">
      <c r="B75" s="35" t="s">
        <v>173</v>
      </c>
      <c r="C75" s="29" t="s">
        <v>25</v>
      </c>
      <c r="D75" s="29" t="s">
        <v>28</v>
      </c>
      <c r="E75" s="29" t="s">
        <v>211</v>
      </c>
      <c r="F75" s="29" t="s">
        <v>52</v>
      </c>
      <c r="G75" s="30">
        <v>1</v>
      </c>
      <c r="H75" s="30">
        <v>1</v>
      </c>
      <c r="I75" s="30">
        <v>1</v>
      </c>
    </row>
    <row r="76" spans="2:9" s="10" customFormat="1" ht="30.75" customHeight="1">
      <c r="B76" s="35" t="s">
        <v>186</v>
      </c>
      <c r="C76" s="29" t="s">
        <v>25</v>
      </c>
      <c r="D76" s="29" t="s">
        <v>28</v>
      </c>
      <c r="E76" s="29" t="s">
        <v>212</v>
      </c>
      <c r="F76" s="29"/>
      <c r="G76" s="30">
        <v>30</v>
      </c>
      <c r="H76" s="30">
        <v>30</v>
      </c>
      <c r="I76" s="30">
        <v>30</v>
      </c>
    </row>
    <row r="77" spans="2:9" s="10" customFormat="1" ht="35.25" customHeight="1">
      <c r="B77" s="35" t="s">
        <v>173</v>
      </c>
      <c r="C77" s="28" t="s">
        <v>25</v>
      </c>
      <c r="D77" s="28" t="s">
        <v>28</v>
      </c>
      <c r="E77" s="29" t="s">
        <v>212</v>
      </c>
      <c r="F77" s="28" t="s">
        <v>52</v>
      </c>
      <c r="G77" s="30">
        <v>30</v>
      </c>
      <c r="H77" s="30">
        <v>30</v>
      </c>
      <c r="I77" s="30">
        <v>30</v>
      </c>
    </row>
    <row r="78" spans="2:9" s="10" customFormat="1" ht="35.25" customHeight="1">
      <c r="B78" s="48" t="s">
        <v>216</v>
      </c>
      <c r="C78" s="19" t="s">
        <v>25</v>
      </c>
      <c r="D78" s="19" t="s">
        <v>170</v>
      </c>
      <c r="E78" s="19" t="s">
        <v>83</v>
      </c>
      <c r="F78" s="28"/>
      <c r="G78" s="25">
        <v>1</v>
      </c>
      <c r="H78" s="25">
        <v>1</v>
      </c>
      <c r="I78" s="25">
        <v>1</v>
      </c>
    </row>
    <row r="79" spans="2:9" s="10" customFormat="1" ht="35.25" customHeight="1">
      <c r="B79" s="41" t="s">
        <v>65</v>
      </c>
      <c r="C79" s="28" t="s">
        <v>25</v>
      </c>
      <c r="D79" s="29" t="s">
        <v>170</v>
      </c>
      <c r="E79" s="29" t="s">
        <v>105</v>
      </c>
      <c r="F79" s="28"/>
      <c r="G79" s="30">
        <v>1</v>
      </c>
      <c r="H79" s="30">
        <v>1</v>
      </c>
      <c r="I79" s="30">
        <v>1</v>
      </c>
    </row>
    <row r="80" spans="2:9" s="10" customFormat="1" ht="35.25" customHeight="1">
      <c r="B80" s="36" t="s">
        <v>147</v>
      </c>
      <c r="C80" s="28" t="s">
        <v>25</v>
      </c>
      <c r="D80" s="29" t="s">
        <v>170</v>
      </c>
      <c r="E80" s="29" t="s">
        <v>137</v>
      </c>
      <c r="F80" s="28"/>
      <c r="G80" s="30">
        <v>1</v>
      </c>
      <c r="H80" s="30">
        <v>1</v>
      </c>
      <c r="I80" s="30">
        <v>1</v>
      </c>
    </row>
    <row r="81" spans="2:9" s="10" customFormat="1" ht="35.25" customHeight="1">
      <c r="B81" s="35" t="s">
        <v>248</v>
      </c>
      <c r="C81" s="28" t="s">
        <v>25</v>
      </c>
      <c r="D81" s="29" t="s">
        <v>170</v>
      </c>
      <c r="E81" s="29" t="s">
        <v>102</v>
      </c>
      <c r="F81" s="28"/>
      <c r="G81" s="30">
        <v>1</v>
      </c>
      <c r="H81" s="30">
        <v>1</v>
      </c>
      <c r="I81" s="30">
        <v>1</v>
      </c>
    </row>
    <row r="82" spans="2:9" s="10" customFormat="1" ht="35.25" customHeight="1">
      <c r="B82" s="35" t="s">
        <v>173</v>
      </c>
      <c r="C82" s="28" t="s">
        <v>25</v>
      </c>
      <c r="D82" s="29" t="s">
        <v>170</v>
      </c>
      <c r="E82" s="29" t="s">
        <v>102</v>
      </c>
      <c r="F82" s="28" t="s">
        <v>52</v>
      </c>
      <c r="G82" s="30">
        <v>1</v>
      </c>
      <c r="H82" s="30">
        <v>1</v>
      </c>
      <c r="I82" s="30">
        <v>1</v>
      </c>
    </row>
    <row r="83" spans="2:9" ht="15.75">
      <c r="B83" s="37" t="s">
        <v>3</v>
      </c>
      <c r="C83" s="19" t="s">
        <v>25</v>
      </c>
      <c r="D83" s="19" t="s">
        <v>4</v>
      </c>
      <c r="E83" s="19" t="s">
        <v>83</v>
      </c>
      <c r="F83" s="19"/>
      <c r="G83" s="25">
        <f>G84+G93+G119+G113</f>
        <v>6629.799999999999</v>
      </c>
      <c r="H83" s="25">
        <f>H84+H93+H119+H113</f>
        <v>5692.9</v>
      </c>
      <c r="I83" s="25">
        <f>I84+I93+I119+I113</f>
        <v>5707.299999999999</v>
      </c>
    </row>
    <row r="84" spans="2:9" s="10" customFormat="1" ht="21" customHeight="1">
      <c r="B84" s="45" t="s">
        <v>5</v>
      </c>
      <c r="C84" s="19" t="s">
        <v>25</v>
      </c>
      <c r="D84" s="19" t="s">
        <v>6</v>
      </c>
      <c r="E84" s="19" t="s">
        <v>83</v>
      </c>
      <c r="F84" s="19"/>
      <c r="G84" s="25">
        <v>2900</v>
      </c>
      <c r="H84" s="25">
        <v>2900</v>
      </c>
      <c r="I84" s="25">
        <v>2900</v>
      </c>
    </row>
    <row r="85" spans="2:9" ht="0.75" customHeight="1" hidden="1">
      <c r="B85" s="49" t="s">
        <v>15</v>
      </c>
      <c r="C85" s="28" t="s">
        <v>25</v>
      </c>
      <c r="D85" s="28" t="s">
        <v>6</v>
      </c>
      <c r="E85" s="28" t="s">
        <v>29</v>
      </c>
      <c r="F85" s="28"/>
      <c r="G85" s="30">
        <v>1900</v>
      </c>
      <c r="H85" s="30">
        <v>2014</v>
      </c>
      <c r="I85" s="30">
        <v>2135</v>
      </c>
    </row>
    <row r="86" spans="2:9" ht="84.75" customHeight="1">
      <c r="B86" s="46" t="s">
        <v>190</v>
      </c>
      <c r="C86" s="28" t="s">
        <v>25</v>
      </c>
      <c r="D86" s="28" t="s">
        <v>6</v>
      </c>
      <c r="E86" s="29" t="s">
        <v>197</v>
      </c>
      <c r="F86" s="28"/>
      <c r="G86" s="30">
        <v>2900</v>
      </c>
      <c r="H86" s="30">
        <v>2900</v>
      </c>
      <c r="I86" s="30">
        <v>2900</v>
      </c>
    </row>
    <row r="87" spans="2:9" ht="60" customHeight="1">
      <c r="B87" s="40" t="s">
        <v>179</v>
      </c>
      <c r="C87" s="29" t="s">
        <v>25</v>
      </c>
      <c r="D87" s="29" t="s">
        <v>6</v>
      </c>
      <c r="E87" s="29" t="s">
        <v>198</v>
      </c>
      <c r="F87" s="28"/>
      <c r="G87" s="30">
        <f>G89+G91</f>
        <v>2900</v>
      </c>
      <c r="H87" s="30">
        <f>H89+H91</f>
        <v>2900</v>
      </c>
      <c r="I87" s="30">
        <f>I89+I91</f>
        <v>2900</v>
      </c>
    </row>
    <row r="88" spans="2:9" ht="37.5" customHeight="1">
      <c r="B88" s="47" t="s">
        <v>107</v>
      </c>
      <c r="C88" s="28" t="s">
        <v>25</v>
      </c>
      <c r="D88" s="28" t="s">
        <v>6</v>
      </c>
      <c r="E88" s="29" t="s">
        <v>213</v>
      </c>
      <c r="F88" s="28"/>
      <c r="G88" s="30">
        <v>2900</v>
      </c>
      <c r="H88" s="30">
        <v>2900</v>
      </c>
      <c r="I88" s="30">
        <v>2900</v>
      </c>
    </row>
    <row r="89" spans="2:9" ht="51.75" customHeight="1">
      <c r="B89" s="50" t="s">
        <v>250</v>
      </c>
      <c r="C89" s="28" t="s">
        <v>25</v>
      </c>
      <c r="D89" s="28" t="s">
        <v>6</v>
      </c>
      <c r="E89" s="29" t="s">
        <v>214</v>
      </c>
      <c r="F89" s="28"/>
      <c r="G89" s="30">
        <v>2180</v>
      </c>
      <c r="H89" s="30">
        <v>2180</v>
      </c>
      <c r="I89" s="30">
        <v>2180</v>
      </c>
    </row>
    <row r="90" spans="2:9" ht="49.5" customHeight="1">
      <c r="B90" s="50" t="s">
        <v>251</v>
      </c>
      <c r="C90" s="28" t="s">
        <v>25</v>
      </c>
      <c r="D90" s="28" t="s">
        <v>6</v>
      </c>
      <c r="E90" s="29" t="s">
        <v>214</v>
      </c>
      <c r="F90" s="29" t="s">
        <v>262</v>
      </c>
      <c r="G90" s="30">
        <v>2180</v>
      </c>
      <c r="H90" s="30">
        <v>2180</v>
      </c>
      <c r="I90" s="30">
        <v>2180</v>
      </c>
    </row>
    <row r="91" spans="2:9" ht="58.5" customHeight="1">
      <c r="B91" s="50" t="s">
        <v>252</v>
      </c>
      <c r="C91" s="28" t="s">
        <v>25</v>
      </c>
      <c r="D91" s="28" t="s">
        <v>6</v>
      </c>
      <c r="E91" s="29" t="s">
        <v>215</v>
      </c>
      <c r="F91" s="28"/>
      <c r="G91" s="30">
        <v>720</v>
      </c>
      <c r="H91" s="30">
        <v>720</v>
      </c>
      <c r="I91" s="30">
        <v>720</v>
      </c>
    </row>
    <row r="92" spans="2:9" ht="80.25" customHeight="1">
      <c r="B92" s="50" t="s">
        <v>251</v>
      </c>
      <c r="C92" s="28" t="s">
        <v>25</v>
      </c>
      <c r="D92" s="28" t="s">
        <v>6</v>
      </c>
      <c r="E92" s="29" t="s">
        <v>215</v>
      </c>
      <c r="F92" s="29" t="s">
        <v>262</v>
      </c>
      <c r="G92" s="30">
        <v>720</v>
      </c>
      <c r="H92" s="30">
        <v>720</v>
      </c>
      <c r="I92" s="30">
        <v>720</v>
      </c>
    </row>
    <row r="93" spans="2:9" s="10" customFormat="1" ht="15.75">
      <c r="B93" s="45" t="s">
        <v>79</v>
      </c>
      <c r="C93" s="19" t="s">
        <v>25</v>
      </c>
      <c r="D93" s="19" t="s">
        <v>43</v>
      </c>
      <c r="E93" s="19" t="s">
        <v>83</v>
      </c>
      <c r="F93" s="19"/>
      <c r="G93" s="25">
        <f>G94+G103</f>
        <v>3254.7999999999997</v>
      </c>
      <c r="H93" s="25">
        <f>H94+H103</f>
        <v>2317.8999999999996</v>
      </c>
      <c r="I93" s="25">
        <f>I94+I103</f>
        <v>2332.2999999999997</v>
      </c>
    </row>
    <row r="94" spans="2:9" s="10" customFormat="1" ht="30">
      <c r="B94" s="51" t="s">
        <v>97</v>
      </c>
      <c r="C94" s="19" t="s">
        <v>25</v>
      </c>
      <c r="D94" s="19" t="s">
        <v>43</v>
      </c>
      <c r="E94" s="19" t="s">
        <v>98</v>
      </c>
      <c r="F94" s="19"/>
      <c r="G94" s="25">
        <f>G95+G98</f>
        <v>137.2</v>
      </c>
      <c r="H94" s="25">
        <f>H95+H98</f>
        <v>89.7</v>
      </c>
      <c r="I94" s="25">
        <f>I95+I98</f>
        <v>89.7</v>
      </c>
    </row>
    <row r="95" spans="2:9" s="10" customFormat="1" ht="15">
      <c r="B95" s="52" t="s">
        <v>99</v>
      </c>
      <c r="C95" s="17" t="s">
        <v>25</v>
      </c>
      <c r="D95" s="17" t="s">
        <v>43</v>
      </c>
      <c r="E95" s="17" t="s">
        <v>100</v>
      </c>
      <c r="F95" s="19"/>
      <c r="G95" s="42">
        <v>60</v>
      </c>
      <c r="H95" s="42">
        <v>62.5</v>
      </c>
      <c r="I95" s="42">
        <v>62.5</v>
      </c>
    </row>
    <row r="96" spans="2:9" s="10" customFormat="1" ht="60">
      <c r="B96" s="50" t="s">
        <v>253</v>
      </c>
      <c r="C96" s="17" t="s">
        <v>25</v>
      </c>
      <c r="D96" s="17" t="s">
        <v>43</v>
      </c>
      <c r="E96" s="17" t="s">
        <v>101</v>
      </c>
      <c r="F96" s="19"/>
      <c r="G96" s="42">
        <v>60</v>
      </c>
      <c r="H96" s="42">
        <v>62.5</v>
      </c>
      <c r="I96" s="42">
        <v>62.5</v>
      </c>
    </row>
    <row r="97" spans="2:9" s="10" customFormat="1" ht="30">
      <c r="B97" s="35" t="s">
        <v>173</v>
      </c>
      <c r="C97" s="17" t="s">
        <v>25</v>
      </c>
      <c r="D97" s="17" t="s">
        <v>43</v>
      </c>
      <c r="E97" s="17" t="s">
        <v>101</v>
      </c>
      <c r="F97" s="17" t="s">
        <v>52</v>
      </c>
      <c r="G97" s="42">
        <v>60</v>
      </c>
      <c r="H97" s="42">
        <v>62.5</v>
      </c>
      <c r="I97" s="42">
        <v>62.5</v>
      </c>
    </row>
    <row r="98" spans="2:9" s="10" customFormat="1" ht="30">
      <c r="B98" s="47" t="s">
        <v>188</v>
      </c>
      <c r="C98" s="29" t="s">
        <v>25</v>
      </c>
      <c r="D98" s="29" t="s">
        <v>43</v>
      </c>
      <c r="E98" s="17" t="s">
        <v>168</v>
      </c>
      <c r="F98" s="17"/>
      <c r="G98" s="42">
        <f>G99+G101</f>
        <v>77.2</v>
      </c>
      <c r="H98" s="42">
        <f>H99+H101</f>
        <v>27.2</v>
      </c>
      <c r="I98" s="42">
        <f>I99+I101</f>
        <v>27.2</v>
      </c>
    </row>
    <row r="99" spans="2:9" s="10" customFormat="1" ht="75">
      <c r="B99" s="50" t="s">
        <v>255</v>
      </c>
      <c r="C99" s="29" t="s">
        <v>25</v>
      </c>
      <c r="D99" s="29" t="s">
        <v>43</v>
      </c>
      <c r="E99" s="29" t="s">
        <v>254</v>
      </c>
      <c r="F99" s="17"/>
      <c r="G99" s="42">
        <v>50</v>
      </c>
      <c r="H99" s="42"/>
      <c r="I99" s="42"/>
    </row>
    <row r="100" spans="2:9" s="10" customFormat="1" ht="30">
      <c r="B100" s="35" t="s">
        <v>173</v>
      </c>
      <c r="C100" s="29" t="s">
        <v>25</v>
      </c>
      <c r="D100" s="29" t="s">
        <v>43</v>
      </c>
      <c r="E100" s="29" t="s">
        <v>254</v>
      </c>
      <c r="F100" s="29" t="s">
        <v>52</v>
      </c>
      <c r="G100" s="42">
        <v>50</v>
      </c>
      <c r="H100" s="42"/>
      <c r="I100" s="42"/>
    </row>
    <row r="101" spans="2:9" s="10" customFormat="1" ht="75">
      <c r="B101" s="50" t="s">
        <v>256</v>
      </c>
      <c r="C101" s="29" t="s">
        <v>25</v>
      </c>
      <c r="D101" s="29" t="s">
        <v>43</v>
      </c>
      <c r="E101" s="17" t="s">
        <v>169</v>
      </c>
      <c r="F101" s="17"/>
      <c r="G101" s="42">
        <v>27.2</v>
      </c>
      <c r="H101" s="42">
        <v>27.2</v>
      </c>
      <c r="I101" s="42">
        <v>27.2</v>
      </c>
    </row>
    <row r="102" spans="2:9" s="10" customFormat="1" ht="30">
      <c r="B102" s="35" t="s">
        <v>173</v>
      </c>
      <c r="C102" s="29" t="s">
        <v>25</v>
      </c>
      <c r="D102" s="29" t="s">
        <v>43</v>
      </c>
      <c r="E102" s="17" t="s">
        <v>169</v>
      </c>
      <c r="F102" s="29" t="s">
        <v>52</v>
      </c>
      <c r="G102" s="42">
        <v>27.2</v>
      </c>
      <c r="H102" s="42">
        <v>27.2</v>
      </c>
      <c r="I102" s="42">
        <v>27.2</v>
      </c>
    </row>
    <row r="103" spans="2:9" ht="65.25" customHeight="1">
      <c r="B103" s="38" t="s">
        <v>187</v>
      </c>
      <c r="C103" s="19" t="s">
        <v>25</v>
      </c>
      <c r="D103" s="19" t="s">
        <v>43</v>
      </c>
      <c r="E103" s="19" t="s">
        <v>108</v>
      </c>
      <c r="F103" s="19"/>
      <c r="G103" s="25">
        <v>3117.6</v>
      </c>
      <c r="H103" s="25">
        <v>2228.2</v>
      </c>
      <c r="I103" s="25">
        <v>2242.6</v>
      </c>
    </row>
    <row r="104" spans="2:9" ht="38.25" customHeight="1">
      <c r="B104" s="47" t="s">
        <v>109</v>
      </c>
      <c r="C104" s="28" t="s">
        <v>25</v>
      </c>
      <c r="D104" s="28" t="s">
        <v>43</v>
      </c>
      <c r="E104" s="29" t="s">
        <v>110</v>
      </c>
      <c r="F104" s="28"/>
      <c r="G104" s="30">
        <f>G105+G107+G111+G109</f>
        <v>3117.6</v>
      </c>
      <c r="H104" s="30">
        <f>H105+H107+H111+H109</f>
        <v>2228.2</v>
      </c>
      <c r="I104" s="30">
        <f>I105+I107+I111+I109</f>
        <v>2242.6</v>
      </c>
    </row>
    <row r="105" spans="2:9" ht="51.75" customHeight="1" thickBot="1">
      <c r="B105" s="53" t="s">
        <v>153</v>
      </c>
      <c r="C105" s="28" t="s">
        <v>25</v>
      </c>
      <c r="D105" s="28" t="s">
        <v>43</v>
      </c>
      <c r="E105" s="29" t="s">
        <v>112</v>
      </c>
      <c r="F105" s="28"/>
      <c r="G105" s="30">
        <v>1596.2</v>
      </c>
      <c r="H105" s="63">
        <v>1929.2</v>
      </c>
      <c r="I105" s="64">
        <v>1925.6</v>
      </c>
    </row>
    <row r="106" spans="2:9" ht="30">
      <c r="B106" s="35" t="s">
        <v>173</v>
      </c>
      <c r="C106" s="28" t="s">
        <v>25</v>
      </c>
      <c r="D106" s="28" t="s">
        <v>43</v>
      </c>
      <c r="E106" s="29" t="s">
        <v>112</v>
      </c>
      <c r="F106" s="28" t="s">
        <v>52</v>
      </c>
      <c r="G106" s="30">
        <v>1596.2</v>
      </c>
      <c r="H106" s="30">
        <v>1929.2</v>
      </c>
      <c r="I106" s="30">
        <v>1925.6</v>
      </c>
    </row>
    <row r="107" spans="2:9" ht="48" customHeight="1">
      <c r="B107" s="54" t="s">
        <v>154</v>
      </c>
      <c r="C107" s="28" t="s">
        <v>25</v>
      </c>
      <c r="D107" s="28" t="s">
        <v>43</v>
      </c>
      <c r="E107" s="29" t="s">
        <v>113</v>
      </c>
      <c r="F107" s="28"/>
      <c r="G107" s="30">
        <v>285</v>
      </c>
      <c r="H107" s="30">
        <v>299</v>
      </c>
      <c r="I107" s="30">
        <v>317</v>
      </c>
    </row>
    <row r="108" spans="2:9" ht="30">
      <c r="B108" s="35" t="s">
        <v>173</v>
      </c>
      <c r="C108" s="28" t="s">
        <v>25</v>
      </c>
      <c r="D108" s="28" t="s">
        <v>43</v>
      </c>
      <c r="E108" s="29" t="s">
        <v>113</v>
      </c>
      <c r="F108" s="28" t="s">
        <v>52</v>
      </c>
      <c r="G108" s="30">
        <v>285</v>
      </c>
      <c r="H108" s="30">
        <v>299</v>
      </c>
      <c r="I108" s="30">
        <v>317</v>
      </c>
    </row>
    <row r="109" spans="2:9" ht="30">
      <c r="B109" s="65" t="s">
        <v>268</v>
      </c>
      <c r="C109" s="29" t="s">
        <v>25</v>
      </c>
      <c r="D109" s="29" t="s">
        <v>43</v>
      </c>
      <c r="E109" s="29" t="s">
        <v>269</v>
      </c>
      <c r="F109" s="28"/>
      <c r="G109" s="30">
        <v>986.4</v>
      </c>
      <c r="H109" s="30"/>
      <c r="I109" s="30"/>
    </row>
    <row r="110" spans="2:9" ht="30">
      <c r="B110" s="35" t="s">
        <v>173</v>
      </c>
      <c r="C110" s="29" t="s">
        <v>25</v>
      </c>
      <c r="D110" s="29" t="s">
        <v>43</v>
      </c>
      <c r="E110" s="29" t="s">
        <v>269</v>
      </c>
      <c r="F110" s="29" t="s">
        <v>52</v>
      </c>
      <c r="G110" s="30">
        <v>986.4</v>
      </c>
      <c r="H110" s="30"/>
      <c r="I110" s="30"/>
    </row>
    <row r="111" spans="2:9" ht="30">
      <c r="B111" s="65" t="s">
        <v>257</v>
      </c>
      <c r="C111" s="29" t="s">
        <v>25</v>
      </c>
      <c r="D111" s="29" t="s">
        <v>43</v>
      </c>
      <c r="E111" s="29" t="s">
        <v>217</v>
      </c>
      <c r="F111" s="28"/>
      <c r="G111" s="30">
        <v>250</v>
      </c>
      <c r="H111" s="30"/>
      <c r="I111" s="30"/>
    </row>
    <row r="112" spans="2:9" ht="30">
      <c r="B112" s="35" t="s">
        <v>173</v>
      </c>
      <c r="C112" s="29" t="s">
        <v>25</v>
      </c>
      <c r="D112" s="29" t="s">
        <v>43</v>
      </c>
      <c r="E112" s="29" t="s">
        <v>217</v>
      </c>
      <c r="F112" s="29" t="s">
        <v>52</v>
      </c>
      <c r="G112" s="30">
        <v>250</v>
      </c>
      <c r="H112" s="30"/>
      <c r="I112" s="30"/>
    </row>
    <row r="113" spans="2:9" ht="15.75">
      <c r="B113" s="45" t="s">
        <v>258</v>
      </c>
      <c r="C113" s="19" t="s">
        <v>25</v>
      </c>
      <c r="D113" s="19" t="s">
        <v>259</v>
      </c>
      <c r="E113" s="19" t="s">
        <v>83</v>
      </c>
      <c r="F113" s="29"/>
      <c r="G113" s="25">
        <v>265</v>
      </c>
      <c r="H113" s="25">
        <v>265</v>
      </c>
      <c r="I113" s="25">
        <v>265</v>
      </c>
    </row>
    <row r="114" spans="2:9" ht="75">
      <c r="B114" s="46" t="s">
        <v>190</v>
      </c>
      <c r="C114" s="29" t="s">
        <v>25</v>
      </c>
      <c r="D114" s="29" t="s">
        <v>259</v>
      </c>
      <c r="E114" s="29" t="s">
        <v>197</v>
      </c>
      <c r="F114" s="29"/>
      <c r="G114" s="25">
        <v>265</v>
      </c>
      <c r="H114" s="25">
        <v>265</v>
      </c>
      <c r="I114" s="25">
        <v>265</v>
      </c>
    </row>
    <row r="115" spans="2:9" ht="45">
      <c r="B115" s="40" t="s">
        <v>179</v>
      </c>
      <c r="C115" s="29" t="s">
        <v>25</v>
      </c>
      <c r="D115" s="29" t="s">
        <v>259</v>
      </c>
      <c r="E115" s="29" t="s">
        <v>198</v>
      </c>
      <c r="F115" s="29"/>
      <c r="G115" s="30">
        <v>265</v>
      </c>
      <c r="H115" s="30">
        <v>265</v>
      </c>
      <c r="I115" s="30">
        <v>265</v>
      </c>
    </row>
    <row r="116" spans="2:9" ht="30">
      <c r="B116" s="47" t="s">
        <v>180</v>
      </c>
      <c r="C116" s="29" t="s">
        <v>25</v>
      </c>
      <c r="D116" s="29" t="s">
        <v>259</v>
      </c>
      <c r="E116" s="29" t="s">
        <v>199</v>
      </c>
      <c r="F116" s="29"/>
      <c r="G116" s="30">
        <v>265</v>
      </c>
      <c r="H116" s="30">
        <v>265</v>
      </c>
      <c r="I116" s="30">
        <v>265</v>
      </c>
    </row>
    <row r="117" spans="2:9" ht="30">
      <c r="B117" s="35" t="s">
        <v>181</v>
      </c>
      <c r="C117" s="29" t="s">
        <v>25</v>
      </c>
      <c r="D117" s="29" t="s">
        <v>259</v>
      </c>
      <c r="E117" s="29" t="s">
        <v>200</v>
      </c>
      <c r="F117" s="29"/>
      <c r="G117" s="30">
        <v>265</v>
      </c>
      <c r="H117" s="30">
        <v>265</v>
      </c>
      <c r="I117" s="30">
        <v>265</v>
      </c>
    </row>
    <row r="118" spans="2:9" ht="30">
      <c r="B118" s="35" t="s">
        <v>260</v>
      </c>
      <c r="C118" s="29" t="s">
        <v>25</v>
      </c>
      <c r="D118" s="29" t="s">
        <v>259</v>
      </c>
      <c r="E118" s="29" t="s">
        <v>200</v>
      </c>
      <c r="F118" s="29" t="s">
        <v>166</v>
      </c>
      <c r="G118" s="30">
        <v>265</v>
      </c>
      <c r="H118" s="30">
        <v>265</v>
      </c>
      <c r="I118" s="30">
        <v>265</v>
      </c>
    </row>
    <row r="119" spans="2:9" s="10" customFormat="1" ht="15.75">
      <c r="B119" s="45" t="s">
        <v>12</v>
      </c>
      <c r="C119" s="19" t="s">
        <v>25</v>
      </c>
      <c r="D119" s="19" t="s">
        <v>16</v>
      </c>
      <c r="E119" s="19" t="s">
        <v>83</v>
      </c>
      <c r="F119" s="19"/>
      <c r="G119" s="25">
        <f>G120</f>
        <v>210</v>
      </c>
      <c r="H119" s="25">
        <f>H120</f>
        <v>210</v>
      </c>
      <c r="I119" s="25">
        <f>I120</f>
        <v>210</v>
      </c>
    </row>
    <row r="120" spans="2:9" s="10" customFormat="1" ht="81.75" customHeight="1">
      <c r="B120" s="46" t="s">
        <v>190</v>
      </c>
      <c r="C120" s="29" t="s">
        <v>25</v>
      </c>
      <c r="D120" s="29" t="s">
        <v>16</v>
      </c>
      <c r="E120" s="29" t="s">
        <v>197</v>
      </c>
      <c r="F120" s="29"/>
      <c r="G120" s="30">
        <v>210</v>
      </c>
      <c r="H120" s="30">
        <v>210</v>
      </c>
      <c r="I120" s="30">
        <v>210</v>
      </c>
    </row>
    <row r="121" spans="2:9" s="10" customFormat="1" ht="42.75" customHeight="1">
      <c r="B121" s="40" t="s">
        <v>179</v>
      </c>
      <c r="C121" s="29" t="s">
        <v>25</v>
      </c>
      <c r="D121" s="29" t="s">
        <v>16</v>
      </c>
      <c r="E121" s="29" t="s">
        <v>198</v>
      </c>
      <c r="F121" s="29"/>
      <c r="G121" s="30">
        <f>G122+G125</f>
        <v>210</v>
      </c>
      <c r="H121" s="30">
        <f>H122+H125</f>
        <v>210</v>
      </c>
      <c r="I121" s="30">
        <f>I122+I125</f>
        <v>210</v>
      </c>
    </row>
    <row r="122" spans="2:9" s="10" customFormat="1" ht="37.5" customHeight="1">
      <c r="B122" s="47" t="s">
        <v>223</v>
      </c>
      <c r="C122" s="29" t="s">
        <v>25</v>
      </c>
      <c r="D122" s="29" t="s">
        <v>16</v>
      </c>
      <c r="E122" s="29" t="s">
        <v>201</v>
      </c>
      <c r="F122" s="29"/>
      <c r="G122" s="30">
        <v>160</v>
      </c>
      <c r="H122" s="30">
        <v>160</v>
      </c>
      <c r="I122" s="30">
        <v>160</v>
      </c>
    </row>
    <row r="123" spans="2:9" s="10" customFormat="1" ht="45.75" customHeight="1">
      <c r="B123" s="54" t="s">
        <v>155</v>
      </c>
      <c r="C123" s="29" t="s">
        <v>25</v>
      </c>
      <c r="D123" s="29" t="s">
        <v>16</v>
      </c>
      <c r="E123" s="29" t="s">
        <v>202</v>
      </c>
      <c r="F123" s="29"/>
      <c r="G123" s="30">
        <v>160</v>
      </c>
      <c r="H123" s="30">
        <v>160</v>
      </c>
      <c r="I123" s="30">
        <v>160</v>
      </c>
    </row>
    <row r="124" spans="2:9" s="10" customFormat="1" ht="30">
      <c r="B124" s="35" t="s">
        <v>173</v>
      </c>
      <c r="C124" s="29" t="s">
        <v>25</v>
      </c>
      <c r="D124" s="29" t="s">
        <v>16</v>
      </c>
      <c r="E124" s="29" t="s">
        <v>202</v>
      </c>
      <c r="F124" s="29" t="s">
        <v>52</v>
      </c>
      <c r="G124" s="30">
        <v>160</v>
      </c>
      <c r="H124" s="30">
        <v>160</v>
      </c>
      <c r="I124" s="30">
        <v>160</v>
      </c>
    </row>
    <row r="125" spans="2:9" s="10" customFormat="1" ht="30">
      <c r="B125" s="47" t="s">
        <v>114</v>
      </c>
      <c r="C125" s="29" t="s">
        <v>25</v>
      </c>
      <c r="D125" s="29" t="s">
        <v>16</v>
      </c>
      <c r="E125" s="29" t="s">
        <v>218</v>
      </c>
      <c r="F125" s="29"/>
      <c r="G125" s="30">
        <v>50</v>
      </c>
      <c r="H125" s="30">
        <v>50</v>
      </c>
      <c r="I125" s="30">
        <v>50</v>
      </c>
    </row>
    <row r="126" spans="2:9" s="10" customFormat="1" ht="30">
      <c r="B126" s="50" t="s">
        <v>261</v>
      </c>
      <c r="C126" s="29" t="s">
        <v>25</v>
      </c>
      <c r="D126" s="29" t="s">
        <v>16</v>
      </c>
      <c r="E126" s="29" t="s">
        <v>219</v>
      </c>
      <c r="F126" s="29"/>
      <c r="G126" s="30">
        <v>50</v>
      </c>
      <c r="H126" s="30">
        <v>50</v>
      </c>
      <c r="I126" s="30">
        <v>50</v>
      </c>
    </row>
    <row r="127" spans="2:9" s="10" customFormat="1" ht="45">
      <c r="B127" s="50" t="s">
        <v>251</v>
      </c>
      <c r="C127" s="29" t="s">
        <v>25</v>
      </c>
      <c r="D127" s="29" t="s">
        <v>16</v>
      </c>
      <c r="E127" s="29" t="s">
        <v>219</v>
      </c>
      <c r="F127" s="29" t="s">
        <v>262</v>
      </c>
      <c r="G127" s="30">
        <v>50</v>
      </c>
      <c r="H127" s="30">
        <v>50</v>
      </c>
      <c r="I127" s="30">
        <v>50</v>
      </c>
    </row>
    <row r="128" spans="2:9" ht="15.75">
      <c r="B128" s="45" t="s">
        <v>66</v>
      </c>
      <c r="C128" s="19" t="s">
        <v>25</v>
      </c>
      <c r="D128" s="19" t="s">
        <v>67</v>
      </c>
      <c r="E128" s="19" t="s">
        <v>83</v>
      </c>
      <c r="F128" s="19"/>
      <c r="G128" s="25">
        <f>G129+G135+G149</f>
        <v>5639.3</v>
      </c>
      <c r="H128" s="25">
        <f>H129+H135+H149</f>
        <v>5915.1</v>
      </c>
      <c r="I128" s="25">
        <f>I129+I135+I149</f>
        <v>5965.1</v>
      </c>
    </row>
    <row r="129" spans="2:9" s="10" customFormat="1" ht="15.75">
      <c r="B129" s="45" t="s">
        <v>30</v>
      </c>
      <c r="C129" s="19" t="s">
        <v>25</v>
      </c>
      <c r="D129" s="19" t="s">
        <v>31</v>
      </c>
      <c r="E129" s="19" t="s">
        <v>83</v>
      </c>
      <c r="F129" s="19"/>
      <c r="G129" s="25">
        <f>G130</f>
        <v>208.1</v>
      </c>
      <c r="H129" s="25">
        <f>H130</f>
        <v>208.1</v>
      </c>
      <c r="I129" s="25">
        <f>I130</f>
        <v>208.1</v>
      </c>
    </row>
    <row r="130" spans="2:9" ht="75">
      <c r="B130" s="46" t="s">
        <v>190</v>
      </c>
      <c r="C130" s="20" t="s">
        <v>25</v>
      </c>
      <c r="D130" s="20" t="s">
        <v>31</v>
      </c>
      <c r="E130" s="20" t="s">
        <v>197</v>
      </c>
      <c r="F130" s="29"/>
      <c r="G130" s="30">
        <v>208.1</v>
      </c>
      <c r="H130" s="30">
        <v>208.1</v>
      </c>
      <c r="I130" s="30">
        <v>208.1</v>
      </c>
    </row>
    <row r="131" spans="2:9" ht="60">
      <c r="B131" s="40" t="s">
        <v>195</v>
      </c>
      <c r="C131" s="17" t="s">
        <v>25</v>
      </c>
      <c r="D131" s="17" t="s">
        <v>31</v>
      </c>
      <c r="E131" s="29" t="s">
        <v>224</v>
      </c>
      <c r="F131" s="29"/>
      <c r="G131" s="30">
        <v>208.1</v>
      </c>
      <c r="H131" s="30">
        <v>208.1</v>
      </c>
      <c r="I131" s="30">
        <v>208.1</v>
      </c>
    </row>
    <row r="132" spans="2:9" ht="30">
      <c r="B132" s="52" t="s">
        <v>116</v>
      </c>
      <c r="C132" s="17" t="s">
        <v>25</v>
      </c>
      <c r="D132" s="17" t="s">
        <v>31</v>
      </c>
      <c r="E132" s="29" t="s">
        <v>226</v>
      </c>
      <c r="F132" s="29"/>
      <c r="G132" s="30">
        <v>208.1</v>
      </c>
      <c r="H132" s="30">
        <v>208.1</v>
      </c>
      <c r="I132" s="30">
        <v>208.1</v>
      </c>
    </row>
    <row r="133" spans="2:9" ht="30">
      <c r="B133" s="50" t="s">
        <v>117</v>
      </c>
      <c r="C133" s="17" t="s">
        <v>25</v>
      </c>
      <c r="D133" s="17" t="s">
        <v>31</v>
      </c>
      <c r="E133" s="29" t="s">
        <v>231</v>
      </c>
      <c r="F133" s="29"/>
      <c r="G133" s="30">
        <v>208.1</v>
      </c>
      <c r="H133" s="30">
        <v>208.1</v>
      </c>
      <c r="I133" s="30">
        <v>208.1</v>
      </c>
    </row>
    <row r="134" spans="2:9" ht="15">
      <c r="B134" s="50" t="s">
        <v>111</v>
      </c>
      <c r="C134" s="17" t="s">
        <v>25</v>
      </c>
      <c r="D134" s="17" t="s">
        <v>31</v>
      </c>
      <c r="E134" s="29" t="s">
        <v>231</v>
      </c>
      <c r="F134" s="29" t="s">
        <v>52</v>
      </c>
      <c r="G134" s="30">
        <v>208.1</v>
      </c>
      <c r="H134" s="30">
        <v>208.1</v>
      </c>
      <c r="I134" s="30">
        <v>208.1</v>
      </c>
    </row>
    <row r="135" spans="2:9" s="10" customFormat="1" ht="15.75">
      <c r="B135" s="45" t="s">
        <v>32</v>
      </c>
      <c r="C135" s="19" t="s">
        <v>25</v>
      </c>
      <c r="D135" s="19" t="s">
        <v>33</v>
      </c>
      <c r="E135" s="19" t="s">
        <v>83</v>
      </c>
      <c r="F135" s="19"/>
      <c r="G135" s="25">
        <v>636</v>
      </c>
      <c r="H135" s="25">
        <v>636</v>
      </c>
      <c r="I135" s="25">
        <v>636</v>
      </c>
    </row>
    <row r="136" spans="2:9" s="10" customFormat="1" ht="81" customHeight="1">
      <c r="B136" s="46" t="s">
        <v>190</v>
      </c>
      <c r="C136" s="17" t="s">
        <v>25</v>
      </c>
      <c r="D136" s="17" t="s">
        <v>33</v>
      </c>
      <c r="E136" s="29" t="s">
        <v>197</v>
      </c>
      <c r="F136" s="17"/>
      <c r="G136" s="42">
        <f>G137</f>
        <v>636</v>
      </c>
      <c r="H136" s="42">
        <f>H137</f>
        <v>636</v>
      </c>
      <c r="I136" s="42">
        <f>I137</f>
        <v>636</v>
      </c>
    </row>
    <row r="137" spans="2:9" s="10" customFormat="1" ht="67.5" customHeight="1">
      <c r="B137" s="40" t="s">
        <v>195</v>
      </c>
      <c r="C137" s="17" t="s">
        <v>25</v>
      </c>
      <c r="D137" s="17" t="s">
        <v>33</v>
      </c>
      <c r="E137" s="29" t="s">
        <v>224</v>
      </c>
      <c r="F137" s="17"/>
      <c r="G137" s="42">
        <f>G138+G143+G146</f>
        <v>636</v>
      </c>
      <c r="H137" s="42">
        <f>H138+H143+H146</f>
        <v>636</v>
      </c>
      <c r="I137" s="42">
        <f>I138+I143+I146</f>
        <v>636</v>
      </c>
    </row>
    <row r="138" spans="2:9" s="10" customFormat="1" ht="48.75" customHeight="1">
      <c r="B138" s="52" t="s">
        <v>118</v>
      </c>
      <c r="C138" s="17" t="s">
        <v>25</v>
      </c>
      <c r="D138" s="17" t="s">
        <v>33</v>
      </c>
      <c r="E138" s="29" t="s">
        <v>225</v>
      </c>
      <c r="F138" s="17"/>
      <c r="G138" s="42">
        <f>G139+G141</f>
        <v>210</v>
      </c>
      <c r="H138" s="42">
        <f>H139+H141</f>
        <v>210</v>
      </c>
      <c r="I138" s="42">
        <f>I139+I141</f>
        <v>210</v>
      </c>
    </row>
    <row r="139" spans="2:9" s="10" customFormat="1" ht="36.75" customHeight="1">
      <c r="B139" s="40" t="s">
        <v>156</v>
      </c>
      <c r="C139" s="17" t="s">
        <v>25</v>
      </c>
      <c r="D139" s="17" t="s">
        <v>33</v>
      </c>
      <c r="E139" s="29" t="s">
        <v>227</v>
      </c>
      <c r="F139" s="17"/>
      <c r="G139" s="42">
        <v>50</v>
      </c>
      <c r="H139" s="42">
        <v>50</v>
      </c>
      <c r="I139" s="42">
        <v>50</v>
      </c>
    </row>
    <row r="140" spans="2:9" s="10" customFormat="1" ht="30">
      <c r="B140" s="35" t="s">
        <v>173</v>
      </c>
      <c r="C140" s="17" t="s">
        <v>25</v>
      </c>
      <c r="D140" s="17" t="s">
        <v>33</v>
      </c>
      <c r="E140" s="29" t="s">
        <v>227</v>
      </c>
      <c r="F140" s="17" t="s">
        <v>52</v>
      </c>
      <c r="G140" s="42">
        <v>50</v>
      </c>
      <c r="H140" s="42">
        <v>50</v>
      </c>
      <c r="I140" s="42">
        <v>50</v>
      </c>
    </row>
    <row r="141" spans="2:9" s="10" customFormat="1" ht="45">
      <c r="B141" s="40" t="s">
        <v>272</v>
      </c>
      <c r="C141" s="29" t="s">
        <v>25</v>
      </c>
      <c r="D141" s="29" t="s">
        <v>33</v>
      </c>
      <c r="E141" s="29" t="s">
        <v>228</v>
      </c>
      <c r="F141" s="17"/>
      <c r="G141" s="42">
        <v>160</v>
      </c>
      <c r="H141" s="42">
        <v>160</v>
      </c>
      <c r="I141" s="42">
        <v>160</v>
      </c>
    </row>
    <row r="142" spans="2:9" s="10" customFormat="1" ht="30">
      <c r="B142" s="35" t="s">
        <v>273</v>
      </c>
      <c r="C142" s="29" t="s">
        <v>25</v>
      </c>
      <c r="D142" s="29" t="s">
        <v>33</v>
      </c>
      <c r="E142" s="29" t="s">
        <v>228</v>
      </c>
      <c r="F142" s="29" t="s">
        <v>263</v>
      </c>
      <c r="G142" s="42">
        <v>160</v>
      </c>
      <c r="H142" s="42">
        <v>160</v>
      </c>
      <c r="I142" s="42">
        <v>160</v>
      </c>
    </row>
    <row r="143" spans="2:9" s="10" customFormat="1" ht="15">
      <c r="B143" s="52" t="s">
        <v>119</v>
      </c>
      <c r="C143" s="17" t="s">
        <v>25</v>
      </c>
      <c r="D143" s="17" t="s">
        <v>33</v>
      </c>
      <c r="E143" s="29" t="s">
        <v>229</v>
      </c>
      <c r="F143" s="17"/>
      <c r="G143" s="42">
        <v>30</v>
      </c>
      <c r="H143" s="42">
        <v>30</v>
      </c>
      <c r="I143" s="42">
        <v>30</v>
      </c>
    </row>
    <row r="144" spans="2:9" s="10" customFormat="1" ht="34.5" customHeight="1">
      <c r="B144" s="40" t="s">
        <v>157</v>
      </c>
      <c r="C144" s="17" t="s">
        <v>25</v>
      </c>
      <c r="D144" s="17" t="s">
        <v>33</v>
      </c>
      <c r="E144" s="29" t="s">
        <v>230</v>
      </c>
      <c r="F144" s="17"/>
      <c r="G144" s="42">
        <v>30</v>
      </c>
      <c r="H144" s="42">
        <v>30</v>
      </c>
      <c r="I144" s="42">
        <v>30</v>
      </c>
    </row>
    <row r="145" spans="2:9" s="10" customFormat="1" ht="30">
      <c r="B145" s="35" t="s">
        <v>173</v>
      </c>
      <c r="C145" s="17" t="s">
        <v>25</v>
      </c>
      <c r="D145" s="17" t="s">
        <v>33</v>
      </c>
      <c r="E145" s="29" t="s">
        <v>230</v>
      </c>
      <c r="F145" s="17" t="s">
        <v>52</v>
      </c>
      <c r="G145" s="42">
        <v>30</v>
      </c>
      <c r="H145" s="42">
        <v>30</v>
      </c>
      <c r="I145" s="42">
        <v>30</v>
      </c>
    </row>
    <row r="146" spans="2:9" ht="30">
      <c r="B146" s="52" t="s">
        <v>116</v>
      </c>
      <c r="C146" s="17" t="s">
        <v>25</v>
      </c>
      <c r="D146" s="17" t="s">
        <v>33</v>
      </c>
      <c r="E146" s="29" t="s">
        <v>226</v>
      </c>
      <c r="F146" s="28"/>
      <c r="G146" s="30">
        <v>396</v>
      </c>
      <c r="H146" s="30">
        <v>396</v>
      </c>
      <c r="I146" s="30">
        <v>396</v>
      </c>
    </row>
    <row r="147" spans="2:9" ht="15">
      <c r="B147" s="50" t="s">
        <v>120</v>
      </c>
      <c r="C147" s="17" t="s">
        <v>25</v>
      </c>
      <c r="D147" s="17" t="s">
        <v>33</v>
      </c>
      <c r="E147" s="29" t="s">
        <v>232</v>
      </c>
      <c r="F147" s="28"/>
      <c r="G147" s="30">
        <v>396</v>
      </c>
      <c r="H147" s="30">
        <v>396</v>
      </c>
      <c r="I147" s="30">
        <v>396</v>
      </c>
    </row>
    <row r="148" spans="2:9" ht="45">
      <c r="B148" s="50" t="s">
        <v>251</v>
      </c>
      <c r="C148" s="17" t="s">
        <v>25</v>
      </c>
      <c r="D148" s="17" t="s">
        <v>33</v>
      </c>
      <c r="E148" s="29" t="s">
        <v>232</v>
      </c>
      <c r="F148" s="29" t="s">
        <v>262</v>
      </c>
      <c r="G148" s="30">
        <v>396</v>
      </c>
      <c r="H148" s="30">
        <v>396</v>
      </c>
      <c r="I148" s="30">
        <v>396</v>
      </c>
    </row>
    <row r="149" spans="2:9" s="10" customFormat="1" ht="15.75">
      <c r="B149" s="45" t="s">
        <v>34</v>
      </c>
      <c r="C149" s="19" t="s">
        <v>25</v>
      </c>
      <c r="D149" s="19" t="s">
        <v>35</v>
      </c>
      <c r="E149" s="19" t="s">
        <v>83</v>
      </c>
      <c r="F149" s="19"/>
      <c r="G149" s="25">
        <f>G150+G154</f>
        <v>4795.2</v>
      </c>
      <c r="H149" s="25">
        <f>H150+H154</f>
        <v>5071</v>
      </c>
      <c r="I149" s="25">
        <f>I150+I154</f>
        <v>5121</v>
      </c>
    </row>
    <row r="150" spans="2:9" s="10" customFormat="1" ht="30">
      <c r="B150" s="51" t="s">
        <v>97</v>
      </c>
      <c r="C150" s="19" t="s">
        <v>25</v>
      </c>
      <c r="D150" s="19" t="s">
        <v>35</v>
      </c>
      <c r="E150" s="19" t="s">
        <v>98</v>
      </c>
      <c r="F150" s="19"/>
      <c r="G150" s="25">
        <v>2.5</v>
      </c>
      <c r="H150" s="25"/>
      <c r="I150" s="25"/>
    </row>
    <row r="151" spans="2:9" s="10" customFormat="1" ht="15">
      <c r="B151" s="52" t="s">
        <v>99</v>
      </c>
      <c r="C151" s="17" t="s">
        <v>25</v>
      </c>
      <c r="D151" s="29" t="s">
        <v>35</v>
      </c>
      <c r="E151" s="17" t="s">
        <v>100</v>
      </c>
      <c r="F151" s="19"/>
      <c r="G151" s="30">
        <v>2.5</v>
      </c>
      <c r="H151" s="25"/>
      <c r="I151" s="25"/>
    </row>
    <row r="152" spans="2:9" s="10" customFormat="1" ht="60">
      <c r="B152" s="50" t="s">
        <v>275</v>
      </c>
      <c r="C152" s="17" t="s">
        <v>25</v>
      </c>
      <c r="D152" s="29" t="s">
        <v>35</v>
      </c>
      <c r="E152" s="17" t="s">
        <v>101</v>
      </c>
      <c r="F152" s="19"/>
      <c r="G152" s="30">
        <v>2.5</v>
      </c>
      <c r="H152" s="25"/>
      <c r="I152" s="25"/>
    </row>
    <row r="153" spans="2:9" s="10" customFormat="1" ht="30">
      <c r="B153" s="35" t="s">
        <v>173</v>
      </c>
      <c r="C153" s="17" t="s">
        <v>25</v>
      </c>
      <c r="D153" s="29" t="s">
        <v>35</v>
      </c>
      <c r="E153" s="17" t="s">
        <v>101</v>
      </c>
      <c r="F153" s="17" t="s">
        <v>52</v>
      </c>
      <c r="G153" s="30">
        <v>2.5</v>
      </c>
      <c r="H153" s="25"/>
      <c r="I153" s="25"/>
    </row>
    <row r="154" spans="2:9" s="10" customFormat="1" ht="60.75" customHeight="1">
      <c r="B154" s="46" t="s">
        <v>190</v>
      </c>
      <c r="C154" s="19" t="s">
        <v>25</v>
      </c>
      <c r="D154" s="19" t="s">
        <v>35</v>
      </c>
      <c r="E154" s="19" t="s">
        <v>197</v>
      </c>
      <c r="F154" s="19"/>
      <c r="G154" s="25">
        <f>G155+G169</f>
        <v>4792.7</v>
      </c>
      <c r="H154" s="25">
        <f>H155+H169</f>
        <v>5071</v>
      </c>
      <c r="I154" s="25">
        <f>I155+I169</f>
        <v>5121</v>
      </c>
    </row>
    <row r="155" spans="2:9" s="10" customFormat="1" ht="30" customHeight="1">
      <c r="B155" s="40" t="s">
        <v>194</v>
      </c>
      <c r="C155" s="55" t="s">
        <v>25</v>
      </c>
      <c r="D155" s="55" t="s">
        <v>35</v>
      </c>
      <c r="E155" s="29" t="s">
        <v>236</v>
      </c>
      <c r="F155" s="17"/>
      <c r="G155" s="42">
        <f>G156+G159+G162+G165</f>
        <v>4765.5</v>
      </c>
      <c r="H155" s="42">
        <f>H156+H159+H162+H165</f>
        <v>4771</v>
      </c>
      <c r="I155" s="42">
        <f>I156+I159+I162+I165</f>
        <v>4771</v>
      </c>
    </row>
    <row r="156" spans="2:9" s="10" customFormat="1" ht="16.5" customHeight="1">
      <c r="B156" s="52" t="s">
        <v>233</v>
      </c>
      <c r="C156" s="55" t="s">
        <v>25</v>
      </c>
      <c r="D156" s="55" t="s">
        <v>35</v>
      </c>
      <c r="E156" s="29" t="s">
        <v>237</v>
      </c>
      <c r="F156" s="17"/>
      <c r="G156" s="42">
        <v>4094.5</v>
      </c>
      <c r="H156" s="42">
        <v>4100</v>
      </c>
      <c r="I156" s="42">
        <v>4100</v>
      </c>
    </row>
    <row r="157" spans="2:9" s="10" customFormat="1" ht="34.5" customHeight="1">
      <c r="B157" s="54" t="s">
        <v>158</v>
      </c>
      <c r="C157" s="55" t="s">
        <v>25</v>
      </c>
      <c r="D157" s="55" t="s">
        <v>35</v>
      </c>
      <c r="E157" s="29" t="s">
        <v>238</v>
      </c>
      <c r="F157" s="55"/>
      <c r="G157" s="56">
        <v>4094.5</v>
      </c>
      <c r="H157" s="42">
        <v>4100</v>
      </c>
      <c r="I157" s="42">
        <v>4100</v>
      </c>
    </row>
    <row r="158" spans="2:9" s="10" customFormat="1" ht="30">
      <c r="B158" s="35" t="s">
        <v>173</v>
      </c>
      <c r="C158" s="55" t="s">
        <v>25</v>
      </c>
      <c r="D158" s="55" t="s">
        <v>35</v>
      </c>
      <c r="E158" s="29" t="s">
        <v>238</v>
      </c>
      <c r="F158" s="55" t="s">
        <v>52</v>
      </c>
      <c r="G158" s="56">
        <v>4094.5</v>
      </c>
      <c r="H158" s="42">
        <v>4100</v>
      </c>
      <c r="I158" s="42">
        <v>4100</v>
      </c>
    </row>
    <row r="159" spans="2:9" s="10" customFormat="1" ht="18.75" customHeight="1">
      <c r="B159" s="52" t="s">
        <v>234</v>
      </c>
      <c r="C159" s="55" t="s">
        <v>25</v>
      </c>
      <c r="D159" s="55" t="s">
        <v>35</v>
      </c>
      <c r="E159" s="29" t="s">
        <v>239</v>
      </c>
      <c r="F159" s="55"/>
      <c r="G159" s="56">
        <v>40</v>
      </c>
      <c r="H159" s="56">
        <v>40</v>
      </c>
      <c r="I159" s="56">
        <v>40</v>
      </c>
    </row>
    <row r="160" spans="2:9" s="10" customFormat="1" ht="33" customHeight="1">
      <c r="B160" s="54" t="s">
        <v>122</v>
      </c>
      <c r="C160" s="55" t="s">
        <v>25</v>
      </c>
      <c r="D160" s="55" t="s">
        <v>35</v>
      </c>
      <c r="E160" s="29" t="s">
        <v>240</v>
      </c>
      <c r="F160" s="55"/>
      <c r="G160" s="56">
        <v>40</v>
      </c>
      <c r="H160" s="56">
        <v>40</v>
      </c>
      <c r="I160" s="56">
        <v>40</v>
      </c>
    </row>
    <row r="161" spans="2:9" s="10" customFormat="1" ht="30">
      <c r="B161" s="35" t="s">
        <v>173</v>
      </c>
      <c r="C161" s="55" t="s">
        <v>25</v>
      </c>
      <c r="D161" s="55" t="s">
        <v>35</v>
      </c>
      <c r="E161" s="29" t="s">
        <v>240</v>
      </c>
      <c r="F161" s="55" t="s">
        <v>52</v>
      </c>
      <c r="G161" s="56">
        <v>40</v>
      </c>
      <c r="H161" s="56">
        <v>40</v>
      </c>
      <c r="I161" s="56">
        <v>40</v>
      </c>
    </row>
    <row r="162" spans="2:9" s="10" customFormat="1" ht="15">
      <c r="B162" s="52" t="s">
        <v>235</v>
      </c>
      <c r="C162" s="29" t="s">
        <v>25</v>
      </c>
      <c r="D162" s="29" t="s">
        <v>35</v>
      </c>
      <c r="E162" s="29" t="s">
        <v>241</v>
      </c>
      <c r="F162" s="55"/>
      <c r="G162" s="56">
        <v>581</v>
      </c>
      <c r="H162" s="56">
        <v>581</v>
      </c>
      <c r="I162" s="56">
        <v>581</v>
      </c>
    </row>
    <row r="163" spans="2:9" s="10" customFormat="1" ht="30.75" customHeight="1">
      <c r="B163" s="54" t="s">
        <v>121</v>
      </c>
      <c r="C163" s="55" t="s">
        <v>25</v>
      </c>
      <c r="D163" s="55" t="s">
        <v>35</v>
      </c>
      <c r="E163" s="29" t="s">
        <v>242</v>
      </c>
      <c r="F163" s="55"/>
      <c r="G163" s="56">
        <v>581</v>
      </c>
      <c r="H163" s="56">
        <v>581</v>
      </c>
      <c r="I163" s="56">
        <v>581</v>
      </c>
    </row>
    <row r="164" spans="2:9" s="10" customFormat="1" ht="30">
      <c r="B164" s="35" t="s">
        <v>173</v>
      </c>
      <c r="C164" s="55" t="s">
        <v>25</v>
      </c>
      <c r="D164" s="55" t="s">
        <v>35</v>
      </c>
      <c r="E164" s="29" t="s">
        <v>242</v>
      </c>
      <c r="F164" s="55" t="s">
        <v>52</v>
      </c>
      <c r="G164" s="56">
        <v>581</v>
      </c>
      <c r="H164" s="56">
        <v>581</v>
      </c>
      <c r="I164" s="56">
        <v>581</v>
      </c>
    </row>
    <row r="165" spans="2:9" s="10" customFormat="1" ht="33" customHeight="1">
      <c r="B165" s="52" t="s">
        <v>123</v>
      </c>
      <c r="C165" s="55" t="s">
        <v>25</v>
      </c>
      <c r="D165" s="55" t="s">
        <v>35</v>
      </c>
      <c r="E165" s="29" t="s">
        <v>243</v>
      </c>
      <c r="F165" s="55"/>
      <c r="G165" s="56">
        <v>50</v>
      </c>
      <c r="H165" s="56">
        <v>50</v>
      </c>
      <c r="I165" s="56">
        <v>50</v>
      </c>
    </row>
    <row r="166" spans="2:9" s="10" customFormat="1" ht="27.75" customHeight="1">
      <c r="B166" s="54" t="s">
        <v>159</v>
      </c>
      <c r="C166" s="55" t="s">
        <v>25</v>
      </c>
      <c r="D166" s="55" t="s">
        <v>35</v>
      </c>
      <c r="E166" s="29" t="s">
        <v>244</v>
      </c>
      <c r="F166" s="55"/>
      <c r="G166" s="56">
        <v>50</v>
      </c>
      <c r="H166" s="56">
        <v>50</v>
      </c>
      <c r="I166" s="56">
        <v>50</v>
      </c>
    </row>
    <row r="167" spans="2:9" s="10" customFormat="1" ht="30">
      <c r="B167" s="35" t="s">
        <v>173</v>
      </c>
      <c r="C167" s="55" t="s">
        <v>25</v>
      </c>
      <c r="D167" s="55" t="s">
        <v>35</v>
      </c>
      <c r="E167" s="29" t="s">
        <v>244</v>
      </c>
      <c r="F167" s="55" t="s">
        <v>52</v>
      </c>
      <c r="G167" s="56">
        <v>50</v>
      </c>
      <c r="H167" s="56">
        <v>50</v>
      </c>
      <c r="I167" s="56">
        <v>50</v>
      </c>
    </row>
    <row r="168" spans="2:9" s="10" customFormat="1" ht="15" hidden="1">
      <c r="B168" s="40" t="s">
        <v>37</v>
      </c>
      <c r="C168" s="28" t="s">
        <v>25</v>
      </c>
      <c r="D168" s="28" t="s">
        <v>35</v>
      </c>
      <c r="E168" s="28" t="s">
        <v>36</v>
      </c>
      <c r="F168" s="28" t="s">
        <v>14</v>
      </c>
      <c r="G168" s="30"/>
      <c r="H168" s="30"/>
      <c r="I168" s="30"/>
    </row>
    <row r="169" spans="2:9" s="10" customFormat="1" ht="63.75" customHeight="1">
      <c r="B169" s="40" t="s">
        <v>276</v>
      </c>
      <c r="C169" s="55" t="s">
        <v>25</v>
      </c>
      <c r="D169" s="55" t="s">
        <v>35</v>
      </c>
      <c r="E169" s="29" t="s">
        <v>277</v>
      </c>
      <c r="F169" s="17"/>
      <c r="G169" s="30">
        <f>G170+G173</f>
        <v>27.2</v>
      </c>
      <c r="H169" s="30">
        <f>H170+H173</f>
        <v>300</v>
      </c>
      <c r="I169" s="30">
        <f>I170+I173</f>
        <v>350</v>
      </c>
    </row>
    <row r="170" spans="2:9" s="10" customFormat="1" ht="30">
      <c r="B170" s="52" t="s">
        <v>281</v>
      </c>
      <c r="C170" s="55" t="s">
        <v>25</v>
      </c>
      <c r="D170" s="55" t="s">
        <v>35</v>
      </c>
      <c r="E170" s="29" t="s">
        <v>278</v>
      </c>
      <c r="F170" s="17"/>
      <c r="G170" s="30">
        <v>10</v>
      </c>
      <c r="H170" s="30">
        <v>200</v>
      </c>
      <c r="I170" s="30">
        <v>200</v>
      </c>
    </row>
    <row r="171" spans="2:9" s="10" customFormat="1" ht="15">
      <c r="B171" s="54" t="s">
        <v>279</v>
      </c>
      <c r="C171" s="55" t="s">
        <v>25</v>
      </c>
      <c r="D171" s="55" t="s">
        <v>35</v>
      </c>
      <c r="E171" s="29" t="s">
        <v>280</v>
      </c>
      <c r="F171" s="55"/>
      <c r="G171" s="30">
        <v>10</v>
      </c>
      <c r="H171" s="30">
        <v>200</v>
      </c>
      <c r="I171" s="30">
        <v>200</v>
      </c>
    </row>
    <row r="172" spans="2:9" s="10" customFormat="1" ht="30">
      <c r="B172" s="35" t="s">
        <v>173</v>
      </c>
      <c r="C172" s="55" t="s">
        <v>25</v>
      </c>
      <c r="D172" s="55" t="s">
        <v>35</v>
      </c>
      <c r="E172" s="29" t="s">
        <v>280</v>
      </c>
      <c r="F172" s="55" t="s">
        <v>52</v>
      </c>
      <c r="G172" s="30">
        <v>10</v>
      </c>
      <c r="H172" s="30">
        <v>200</v>
      </c>
      <c r="I172" s="30">
        <v>200</v>
      </c>
    </row>
    <row r="173" spans="2:9" s="10" customFormat="1" ht="30">
      <c r="B173" s="52" t="s">
        <v>284</v>
      </c>
      <c r="C173" s="55" t="s">
        <v>25</v>
      </c>
      <c r="D173" s="55" t="s">
        <v>35</v>
      </c>
      <c r="E173" s="29" t="s">
        <v>282</v>
      </c>
      <c r="F173" s="17"/>
      <c r="G173" s="30">
        <v>17.2</v>
      </c>
      <c r="H173" s="30">
        <v>100</v>
      </c>
      <c r="I173" s="30">
        <v>150</v>
      </c>
    </row>
    <row r="174" spans="2:9" s="10" customFormat="1" ht="30">
      <c r="B174" s="54" t="s">
        <v>283</v>
      </c>
      <c r="C174" s="55" t="s">
        <v>25</v>
      </c>
      <c r="D174" s="55" t="s">
        <v>35</v>
      </c>
      <c r="E174" s="29" t="s">
        <v>285</v>
      </c>
      <c r="F174" s="55"/>
      <c r="G174" s="30">
        <v>17.2</v>
      </c>
      <c r="H174" s="30">
        <v>100</v>
      </c>
      <c r="I174" s="30">
        <v>150</v>
      </c>
    </row>
    <row r="175" spans="2:9" s="10" customFormat="1" ht="30">
      <c r="B175" s="35" t="s">
        <v>173</v>
      </c>
      <c r="C175" s="55" t="s">
        <v>25</v>
      </c>
      <c r="D175" s="55" t="s">
        <v>35</v>
      </c>
      <c r="E175" s="29" t="s">
        <v>285</v>
      </c>
      <c r="F175" s="55" t="s">
        <v>52</v>
      </c>
      <c r="G175" s="30">
        <v>17.2</v>
      </c>
      <c r="H175" s="30">
        <v>100</v>
      </c>
      <c r="I175" s="30">
        <v>150</v>
      </c>
    </row>
    <row r="176" spans="2:9" s="10" customFormat="1" ht="15.75">
      <c r="B176" s="45" t="s">
        <v>68</v>
      </c>
      <c r="C176" s="19" t="s">
        <v>25</v>
      </c>
      <c r="D176" s="19" t="s">
        <v>69</v>
      </c>
      <c r="E176" s="19" t="s">
        <v>83</v>
      </c>
      <c r="F176" s="19"/>
      <c r="G176" s="25">
        <v>7311.9</v>
      </c>
      <c r="H176" s="25">
        <v>5370.5</v>
      </c>
      <c r="I176" s="25">
        <v>5569.2</v>
      </c>
    </row>
    <row r="177" spans="2:9" s="10" customFormat="1" ht="15.75">
      <c r="B177" s="43" t="s">
        <v>58</v>
      </c>
      <c r="C177" s="19" t="s">
        <v>25</v>
      </c>
      <c r="D177" s="19" t="s">
        <v>38</v>
      </c>
      <c r="E177" s="19" t="s">
        <v>83</v>
      </c>
      <c r="F177" s="19"/>
      <c r="G177" s="25">
        <v>7311.9</v>
      </c>
      <c r="H177" s="25">
        <f>H178</f>
        <v>5370.5</v>
      </c>
      <c r="I177" s="25">
        <f>I178</f>
        <v>5569.200000000001</v>
      </c>
    </row>
    <row r="178" spans="2:9" s="10" customFormat="1" ht="31.5" customHeight="1">
      <c r="B178" s="38" t="s">
        <v>191</v>
      </c>
      <c r="C178" s="28" t="s">
        <v>25</v>
      </c>
      <c r="D178" s="28" t="s">
        <v>38</v>
      </c>
      <c r="E178" s="57" t="s">
        <v>124</v>
      </c>
      <c r="F178" s="57"/>
      <c r="G178" s="58">
        <f>G179+G194</f>
        <v>7311.9</v>
      </c>
      <c r="H178" s="58">
        <f>H179+H194</f>
        <v>5370.5</v>
      </c>
      <c r="I178" s="58">
        <f>I179+I194</f>
        <v>5569.200000000001</v>
      </c>
    </row>
    <row r="179" spans="2:9" s="10" customFormat="1" ht="48" customHeight="1">
      <c r="B179" s="26" t="s">
        <v>192</v>
      </c>
      <c r="C179" s="28" t="s">
        <v>25</v>
      </c>
      <c r="D179" s="28" t="s">
        <v>38</v>
      </c>
      <c r="E179" s="57" t="s">
        <v>125</v>
      </c>
      <c r="F179" s="57"/>
      <c r="G179" s="58">
        <v>3202.4</v>
      </c>
      <c r="H179" s="58">
        <v>2218.1</v>
      </c>
      <c r="I179" s="58">
        <v>2399.8</v>
      </c>
    </row>
    <row r="180" spans="2:9" s="10" customFormat="1" ht="31.5" customHeight="1">
      <c r="B180" s="52" t="s">
        <v>126</v>
      </c>
      <c r="C180" s="28" t="s">
        <v>25</v>
      </c>
      <c r="D180" s="28" t="s">
        <v>38</v>
      </c>
      <c r="E180" s="57" t="s">
        <v>127</v>
      </c>
      <c r="F180" s="57"/>
      <c r="G180" s="58">
        <f>G181+G186+G191</f>
        <v>3202.4000000000005</v>
      </c>
      <c r="H180" s="58">
        <f>H181+H186+H191</f>
        <v>2218.1000000000004</v>
      </c>
      <c r="I180" s="58">
        <f>I181+I186+I191+I189</f>
        <v>2399.8</v>
      </c>
    </row>
    <row r="181" spans="2:9" s="10" customFormat="1" ht="29.25" customHeight="1">
      <c r="B181" s="26" t="s">
        <v>160</v>
      </c>
      <c r="C181" s="29" t="s">
        <v>25</v>
      </c>
      <c r="D181" s="29" t="s">
        <v>38</v>
      </c>
      <c r="E181" s="57" t="s">
        <v>129</v>
      </c>
      <c r="F181" s="57"/>
      <c r="G181" s="58">
        <f>G182+G183+G184+G185</f>
        <v>2218.1000000000004</v>
      </c>
      <c r="H181" s="58">
        <f>H182+H183+H184+H185</f>
        <v>2218.1000000000004</v>
      </c>
      <c r="I181" s="58">
        <f>I182+I183+I184+I185</f>
        <v>2218.1000000000004</v>
      </c>
    </row>
    <row r="182" spans="2:9" s="10" customFormat="1" ht="32.25" customHeight="1">
      <c r="B182" s="26" t="s">
        <v>286</v>
      </c>
      <c r="C182" s="29" t="s">
        <v>25</v>
      </c>
      <c r="D182" s="29" t="s">
        <v>38</v>
      </c>
      <c r="E182" s="57" t="s">
        <v>129</v>
      </c>
      <c r="F182" s="57" t="s">
        <v>59</v>
      </c>
      <c r="G182" s="58">
        <v>1005.3</v>
      </c>
      <c r="H182" s="58">
        <v>1005.3</v>
      </c>
      <c r="I182" s="58">
        <v>1005.3</v>
      </c>
    </row>
    <row r="183" spans="2:9" s="10" customFormat="1" ht="39" customHeight="1">
      <c r="B183" s="26" t="s">
        <v>287</v>
      </c>
      <c r="C183" s="29" t="s">
        <v>25</v>
      </c>
      <c r="D183" s="29" t="s">
        <v>38</v>
      </c>
      <c r="E183" s="57" t="s">
        <v>129</v>
      </c>
      <c r="F183" s="57" t="s">
        <v>60</v>
      </c>
      <c r="G183" s="58">
        <v>3</v>
      </c>
      <c r="H183" s="58">
        <v>3</v>
      </c>
      <c r="I183" s="58">
        <v>3</v>
      </c>
    </row>
    <row r="184" spans="2:9" s="10" customFormat="1" ht="51" customHeight="1">
      <c r="B184" s="50" t="s">
        <v>288</v>
      </c>
      <c r="C184" s="29" t="s">
        <v>25</v>
      </c>
      <c r="D184" s="29" t="s">
        <v>38</v>
      </c>
      <c r="E184" s="57" t="s">
        <v>129</v>
      </c>
      <c r="F184" s="57" t="s">
        <v>131</v>
      </c>
      <c r="G184" s="58">
        <v>303.6</v>
      </c>
      <c r="H184" s="58">
        <v>303.6</v>
      </c>
      <c r="I184" s="58">
        <v>303.6</v>
      </c>
    </row>
    <row r="185" spans="2:9" s="10" customFormat="1" ht="39" customHeight="1">
      <c r="B185" s="35" t="s">
        <v>173</v>
      </c>
      <c r="C185" s="29" t="s">
        <v>25</v>
      </c>
      <c r="D185" s="29" t="s">
        <v>38</v>
      </c>
      <c r="E185" s="57" t="s">
        <v>129</v>
      </c>
      <c r="F185" s="57" t="s">
        <v>52</v>
      </c>
      <c r="G185" s="58">
        <v>906.2</v>
      </c>
      <c r="H185" s="58">
        <v>906.2</v>
      </c>
      <c r="I185" s="58">
        <v>906.2</v>
      </c>
    </row>
    <row r="186" spans="2:9" s="10" customFormat="1" ht="29.25" customHeight="1">
      <c r="B186" s="26" t="s">
        <v>161</v>
      </c>
      <c r="C186" s="28" t="s">
        <v>25</v>
      </c>
      <c r="D186" s="28" t="s">
        <v>38</v>
      </c>
      <c r="E186" s="57" t="s">
        <v>171</v>
      </c>
      <c r="F186" s="57"/>
      <c r="G186" s="58">
        <f>G187+G188</f>
        <v>760.5</v>
      </c>
      <c r="H186" s="58"/>
      <c r="I186" s="58"/>
    </row>
    <row r="187" spans="2:9" s="10" customFormat="1" ht="24.75" customHeight="1">
      <c r="B187" s="26" t="s">
        <v>286</v>
      </c>
      <c r="C187" s="28" t="s">
        <v>25</v>
      </c>
      <c r="D187" s="28" t="s">
        <v>38</v>
      </c>
      <c r="E187" s="57" t="s">
        <v>171</v>
      </c>
      <c r="F187" s="57" t="s">
        <v>59</v>
      </c>
      <c r="G187" s="58">
        <v>584.1</v>
      </c>
      <c r="H187" s="58"/>
      <c r="I187" s="58"/>
    </row>
    <row r="188" spans="2:9" s="10" customFormat="1" ht="33" customHeight="1">
      <c r="B188" s="50" t="s">
        <v>289</v>
      </c>
      <c r="C188" s="28" t="s">
        <v>25</v>
      </c>
      <c r="D188" s="28" t="s">
        <v>38</v>
      </c>
      <c r="E188" s="57" t="s">
        <v>171</v>
      </c>
      <c r="F188" s="57" t="s">
        <v>131</v>
      </c>
      <c r="G188" s="58">
        <v>176.4</v>
      </c>
      <c r="H188" s="58"/>
      <c r="I188" s="58"/>
    </row>
    <row r="189" spans="2:9" s="10" customFormat="1" ht="68.25" customHeight="1">
      <c r="B189" s="50" t="s">
        <v>297</v>
      </c>
      <c r="C189" s="28" t="s">
        <v>25</v>
      </c>
      <c r="D189" s="28" t="s">
        <v>38</v>
      </c>
      <c r="E189" s="29" t="s">
        <v>296</v>
      </c>
      <c r="F189" s="57"/>
      <c r="G189" s="58"/>
      <c r="H189" s="58"/>
      <c r="I189" s="58">
        <v>181.7</v>
      </c>
    </row>
    <row r="190" spans="2:9" s="10" customFormat="1" ht="50.25" customHeight="1">
      <c r="B190" s="35" t="s">
        <v>173</v>
      </c>
      <c r="C190" s="28" t="s">
        <v>25</v>
      </c>
      <c r="D190" s="28" t="s">
        <v>38</v>
      </c>
      <c r="E190" s="29" t="s">
        <v>296</v>
      </c>
      <c r="F190" s="29" t="s">
        <v>52</v>
      </c>
      <c r="G190" s="58"/>
      <c r="H190" s="58"/>
      <c r="I190" s="58">
        <v>181.7</v>
      </c>
    </row>
    <row r="191" spans="2:9" s="10" customFormat="1" ht="34.5" customHeight="1">
      <c r="B191" s="26" t="s">
        <v>291</v>
      </c>
      <c r="C191" s="28" t="s">
        <v>25</v>
      </c>
      <c r="D191" s="28" t="s">
        <v>38</v>
      </c>
      <c r="E191" s="57" t="s">
        <v>130</v>
      </c>
      <c r="F191" s="57"/>
      <c r="G191" s="58">
        <f>G192+G193</f>
        <v>223.8</v>
      </c>
      <c r="H191" s="58"/>
      <c r="I191" s="58"/>
    </row>
    <row r="192" spans="2:9" s="10" customFormat="1" ht="18.75" customHeight="1">
      <c r="B192" s="26" t="s">
        <v>286</v>
      </c>
      <c r="C192" s="28" t="s">
        <v>25</v>
      </c>
      <c r="D192" s="28" t="s">
        <v>38</v>
      </c>
      <c r="E192" s="57" t="s">
        <v>130</v>
      </c>
      <c r="F192" s="57" t="s">
        <v>59</v>
      </c>
      <c r="G192" s="58">
        <v>171.9</v>
      </c>
      <c r="H192" s="58"/>
      <c r="I192" s="58"/>
    </row>
    <row r="193" spans="2:9" s="10" customFormat="1" ht="62.25" customHeight="1">
      <c r="B193" s="50" t="s">
        <v>288</v>
      </c>
      <c r="C193" s="28" t="s">
        <v>25</v>
      </c>
      <c r="D193" s="28" t="s">
        <v>38</v>
      </c>
      <c r="E193" s="57" t="s">
        <v>130</v>
      </c>
      <c r="F193" s="57" t="s">
        <v>131</v>
      </c>
      <c r="G193" s="58">
        <v>51.9</v>
      </c>
      <c r="H193" s="58"/>
      <c r="I193" s="58"/>
    </row>
    <row r="194" spans="2:9" s="10" customFormat="1" ht="39" customHeight="1">
      <c r="B194" s="26" t="s">
        <v>193</v>
      </c>
      <c r="C194" s="28" t="s">
        <v>25</v>
      </c>
      <c r="D194" s="28" t="s">
        <v>38</v>
      </c>
      <c r="E194" s="57" t="s">
        <v>133</v>
      </c>
      <c r="F194" s="57"/>
      <c r="G194" s="58">
        <v>4109.5</v>
      </c>
      <c r="H194" s="58">
        <v>3152.4</v>
      </c>
      <c r="I194" s="58">
        <v>3169.4</v>
      </c>
    </row>
    <row r="195" spans="2:9" s="10" customFormat="1" ht="16.5" customHeight="1">
      <c r="B195" s="52" t="s">
        <v>132</v>
      </c>
      <c r="C195" s="28" t="s">
        <v>25</v>
      </c>
      <c r="D195" s="28" t="s">
        <v>38</v>
      </c>
      <c r="E195" s="57" t="s">
        <v>134</v>
      </c>
      <c r="F195" s="57"/>
      <c r="G195" s="58">
        <f>G196+G203+G206</f>
        <v>4109.5</v>
      </c>
      <c r="H195" s="58">
        <f>H196+H203+H206</f>
        <v>3152.4</v>
      </c>
      <c r="I195" s="58">
        <f>I196+I203+I206</f>
        <v>3169.4</v>
      </c>
    </row>
    <row r="196" spans="2:9" s="10" customFormat="1" ht="30.75" customHeight="1">
      <c r="B196" s="26" t="s">
        <v>160</v>
      </c>
      <c r="C196" s="28" t="s">
        <v>25</v>
      </c>
      <c r="D196" s="28" t="s">
        <v>38</v>
      </c>
      <c r="E196" s="57" t="s">
        <v>135</v>
      </c>
      <c r="F196" s="57"/>
      <c r="G196" s="58">
        <f>G197+G198+G199+G200+G201+G202</f>
        <v>3136.4</v>
      </c>
      <c r="H196" s="58">
        <f>H197+H198+H199+H200+H201+H202</f>
        <v>3152.4</v>
      </c>
      <c r="I196" s="58">
        <f>I197+I198+I199+I200+I201+I202</f>
        <v>3169.4</v>
      </c>
    </row>
    <row r="197" spans="2:9" s="10" customFormat="1" ht="22.5" customHeight="1">
      <c r="B197" s="26" t="s">
        <v>290</v>
      </c>
      <c r="C197" s="28" t="s">
        <v>25</v>
      </c>
      <c r="D197" s="28" t="s">
        <v>38</v>
      </c>
      <c r="E197" s="57" t="s">
        <v>135</v>
      </c>
      <c r="F197" s="57" t="s">
        <v>59</v>
      </c>
      <c r="G197" s="42">
        <v>1784.5</v>
      </c>
      <c r="H197" s="42">
        <v>1784.5</v>
      </c>
      <c r="I197" s="42">
        <v>1784.5</v>
      </c>
    </row>
    <row r="198" spans="2:9" s="10" customFormat="1" ht="33.75" customHeight="1">
      <c r="B198" s="26" t="s">
        <v>287</v>
      </c>
      <c r="C198" s="17" t="s">
        <v>25</v>
      </c>
      <c r="D198" s="17" t="s">
        <v>38</v>
      </c>
      <c r="E198" s="57" t="s">
        <v>135</v>
      </c>
      <c r="F198" s="17" t="s">
        <v>60</v>
      </c>
      <c r="G198" s="42">
        <v>2</v>
      </c>
      <c r="H198" s="42">
        <v>2</v>
      </c>
      <c r="I198" s="42">
        <v>2</v>
      </c>
    </row>
    <row r="199" spans="2:9" s="10" customFormat="1" ht="33.75" customHeight="1">
      <c r="B199" s="50" t="s">
        <v>288</v>
      </c>
      <c r="C199" s="17" t="s">
        <v>25</v>
      </c>
      <c r="D199" s="17" t="s">
        <v>38</v>
      </c>
      <c r="E199" s="57" t="s">
        <v>135</v>
      </c>
      <c r="F199" s="17" t="s">
        <v>131</v>
      </c>
      <c r="G199" s="42">
        <v>538.9</v>
      </c>
      <c r="H199" s="42">
        <v>538.9</v>
      </c>
      <c r="I199" s="42">
        <v>538.9</v>
      </c>
    </row>
    <row r="200" spans="2:9" s="10" customFormat="1" ht="33.75" customHeight="1">
      <c r="B200" s="33" t="s">
        <v>165</v>
      </c>
      <c r="C200" s="17" t="s">
        <v>25</v>
      </c>
      <c r="D200" s="17" t="s">
        <v>38</v>
      </c>
      <c r="E200" s="57" t="s">
        <v>135</v>
      </c>
      <c r="F200" s="17" t="s">
        <v>166</v>
      </c>
      <c r="G200" s="42">
        <v>116</v>
      </c>
      <c r="H200" s="42">
        <v>117</v>
      </c>
      <c r="I200" s="42">
        <v>118</v>
      </c>
    </row>
    <row r="201" spans="2:9" s="10" customFormat="1" ht="33.75" customHeight="1">
      <c r="B201" s="35" t="s">
        <v>173</v>
      </c>
      <c r="C201" s="17" t="s">
        <v>25</v>
      </c>
      <c r="D201" s="17" t="s">
        <v>38</v>
      </c>
      <c r="E201" s="57" t="s">
        <v>135</v>
      </c>
      <c r="F201" s="17" t="s">
        <v>52</v>
      </c>
      <c r="G201" s="42">
        <v>695</v>
      </c>
      <c r="H201" s="42">
        <v>710</v>
      </c>
      <c r="I201" s="42">
        <v>726</v>
      </c>
    </row>
    <row r="202" spans="2:9" s="10" customFormat="1" ht="21.75" customHeight="1">
      <c r="B202" s="36" t="s">
        <v>80</v>
      </c>
      <c r="C202" s="29" t="s">
        <v>25</v>
      </c>
      <c r="D202" s="29" t="s">
        <v>38</v>
      </c>
      <c r="E202" s="57" t="s">
        <v>135</v>
      </c>
      <c r="F202" s="29" t="s">
        <v>53</v>
      </c>
      <c r="G202" s="58"/>
      <c r="H202" s="58"/>
      <c r="I202" s="58"/>
    </row>
    <row r="203" spans="2:9" s="10" customFormat="1" ht="40.5" customHeight="1">
      <c r="B203" s="26" t="s">
        <v>161</v>
      </c>
      <c r="C203" s="28" t="s">
        <v>25</v>
      </c>
      <c r="D203" s="28" t="s">
        <v>38</v>
      </c>
      <c r="E203" s="57" t="s">
        <v>172</v>
      </c>
      <c r="F203" s="57"/>
      <c r="G203" s="58">
        <f>G204+G205</f>
        <v>665.4000000000001</v>
      </c>
      <c r="H203" s="58"/>
      <c r="I203" s="58"/>
    </row>
    <row r="204" spans="2:9" s="10" customFormat="1" ht="21.75" customHeight="1">
      <c r="B204" s="26" t="s">
        <v>286</v>
      </c>
      <c r="C204" s="28" t="s">
        <v>25</v>
      </c>
      <c r="D204" s="28" t="s">
        <v>38</v>
      </c>
      <c r="E204" s="57" t="s">
        <v>172</v>
      </c>
      <c r="F204" s="57" t="s">
        <v>59</v>
      </c>
      <c r="G204" s="58">
        <v>511.1</v>
      </c>
      <c r="H204" s="58"/>
      <c r="I204" s="58"/>
    </row>
    <row r="205" spans="2:9" s="10" customFormat="1" ht="35.25" customHeight="1">
      <c r="B205" s="50" t="s">
        <v>128</v>
      </c>
      <c r="C205" s="28" t="s">
        <v>25</v>
      </c>
      <c r="D205" s="28" t="s">
        <v>38</v>
      </c>
      <c r="E205" s="57" t="s">
        <v>172</v>
      </c>
      <c r="F205" s="57" t="s">
        <v>131</v>
      </c>
      <c r="G205" s="58">
        <v>154.3</v>
      </c>
      <c r="H205" s="58"/>
      <c r="I205" s="58"/>
    </row>
    <row r="206" spans="2:9" s="10" customFormat="1" ht="35.25" customHeight="1">
      <c r="B206" s="26" t="s">
        <v>291</v>
      </c>
      <c r="C206" s="17" t="s">
        <v>25</v>
      </c>
      <c r="D206" s="17" t="s">
        <v>38</v>
      </c>
      <c r="E206" s="57" t="s">
        <v>136</v>
      </c>
      <c r="F206" s="17"/>
      <c r="G206" s="42">
        <f>G207+G208</f>
        <v>307.70000000000005</v>
      </c>
      <c r="H206" s="42"/>
      <c r="I206" s="42"/>
    </row>
    <row r="207" spans="2:9" s="10" customFormat="1" ht="15">
      <c r="B207" s="26" t="s">
        <v>290</v>
      </c>
      <c r="C207" s="17" t="s">
        <v>25</v>
      </c>
      <c r="D207" s="17" t="s">
        <v>38</v>
      </c>
      <c r="E207" s="57" t="s">
        <v>136</v>
      </c>
      <c r="F207" s="17" t="s">
        <v>59</v>
      </c>
      <c r="G207" s="42">
        <v>236.3</v>
      </c>
      <c r="H207" s="42"/>
      <c r="I207" s="42"/>
    </row>
    <row r="208" spans="2:9" s="10" customFormat="1" ht="30">
      <c r="B208" s="50" t="s">
        <v>288</v>
      </c>
      <c r="C208" s="17" t="s">
        <v>25</v>
      </c>
      <c r="D208" s="17" t="s">
        <v>38</v>
      </c>
      <c r="E208" s="57" t="s">
        <v>136</v>
      </c>
      <c r="F208" s="17" t="s">
        <v>131</v>
      </c>
      <c r="G208" s="42">
        <v>71.4</v>
      </c>
      <c r="H208" s="25">
        <f>H209+H214</f>
        <v>674.8</v>
      </c>
      <c r="I208" s="25">
        <f>I209+I214</f>
        <v>701.8</v>
      </c>
    </row>
    <row r="209" spans="2:9" ht="15.75">
      <c r="B209" s="45" t="s">
        <v>45</v>
      </c>
      <c r="C209" s="19" t="s">
        <v>25</v>
      </c>
      <c r="D209" s="19" t="s">
        <v>46</v>
      </c>
      <c r="E209" s="19" t="s">
        <v>83</v>
      </c>
      <c r="F209" s="19"/>
      <c r="G209" s="25">
        <f>G210+G215</f>
        <v>402.5</v>
      </c>
      <c r="H209" s="25">
        <f>H210+H215</f>
        <v>337.4</v>
      </c>
      <c r="I209" s="25">
        <f>I210+I215</f>
        <v>350.9</v>
      </c>
    </row>
    <row r="210" spans="2:9" ht="15.75">
      <c r="B210" s="37" t="s">
        <v>7</v>
      </c>
      <c r="C210" s="19" t="s">
        <v>25</v>
      </c>
      <c r="D210" s="19" t="s">
        <v>0</v>
      </c>
      <c r="E210" s="19" t="s">
        <v>83</v>
      </c>
      <c r="F210" s="19"/>
      <c r="G210" s="25">
        <v>324.4</v>
      </c>
      <c r="H210" s="25">
        <v>337.4</v>
      </c>
      <c r="I210" s="25">
        <v>350.9</v>
      </c>
    </row>
    <row r="211" spans="2:9" ht="18" customHeight="1">
      <c r="B211" s="41" t="s">
        <v>264</v>
      </c>
      <c r="C211" s="59" t="s">
        <v>25</v>
      </c>
      <c r="D211" s="28" t="s">
        <v>0</v>
      </c>
      <c r="E211" s="29" t="s">
        <v>105</v>
      </c>
      <c r="F211" s="28"/>
      <c r="G211" s="30">
        <v>324.4</v>
      </c>
      <c r="H211" s="30">
        <v>337.4</v>
      </c>
      <c r="I211" s="30">
        <v>350.9</v>
      </c>
    </row>
    <row r="212" spans="2:9" ht="18" customHeight="1">
      <c r="B212" s="41" t="s">
        <v>147</v>
      </c>
      <c r="C212" s="60" t="s">
        <v>25</v>
      </c>
      <c r="D212" s="29" t="s">
        <v>0</v>
      </c>
      <c r="E212" s="29" t="s">
        <v>137</v>
      </c>
      <c r="F212" s="28"/>
      <c r="G212" s="30">
        <v>324.4</v>
      </c>
      <c r="H212" s="30">
        <v>337.4</v>
      </c>
      <c r="I212" s="30">
        <v>350.9</v>
      </c>
    </row>
    <row r="213" spans="2:9" ht="35.25" customHeight="1">
      <c r="B213" s="31" t="s">
        <v>163</v>
      </c>
      <c r="C213" s="28" t="s">
        <v>25</v>
      </c>
      <c r="D213" s="28" t="s">
        <v>0</v>
      </c>
      <c r="E213" s="29" t="s">
        <v>138</v>
      </c>
      <c r="F213" s="28"/>
      <c r="G213" s="30">
        <v>324.4</v>
      </c>
      <c r="H213" s="30">
        <v>337.4</v>
      </c>
      <c r="I213" s="30">
        <v>350.9</v>
      </c>
    </row>
    <row r="214" spans="2:9" ht="37.5" customHeight="1">
      <c r="B214" s="40" t="s">
        <v>162</v>
      </c>
      <c r="C214" s="28" t="s">
        <v>25</v>
      </c>
      <c r="D214" s="28" t="s">
        <v>0</v>
      </c>
      <c r="E214" s="29" t="s">
        <v>138</v>
      </c>
      <c r="F214" s="28" t="s">
        <v>56</v>
      </c>
      <c r="G214" s="30">
        <v>324.4</v>
      </c>
      <c r="H214" s="30">
        <v>337.4</v>
      </c>
      <c r="I214" s="30">
        <v>350.9</v>
      </c>
    </row>
    <row r="215" spans="2:9" ht="15.75">
      <c r="B215" s="45" t="s">
        <v>9</v>
      </c>
      <c r="C215" s="19" t="s">
        <v>25</v>
      </c>
      <c r="D215" s="19" t="s">
        <v>10</v>
      </c>
      <c r="E215" s="19" t="s">
        <v>83</v>
      </c>
      <c r="F215" s="19"/>
      <c r="G215" s="25">
        <v>78.1</v>
      </c>
      <c r="H215" s="25"/>
      <c r="I215" s="25"/>
    </row>
    <row r="216" spans="2:9" ht="30" hidden="1">
      <c r="B216" s="31" t="s">
        <v>8</v>
      </c>
      <c r="C216" s="28" t="s">
        <v>25</v>
      </c>
      <c r="D216" s="28" t="s">
        <v>10</v>
      </c>
      <c r="E216" s="28" t="s">
        <v>39</v>
      </c>
      <c r="F216" s="28"/>
      <c r="G216" s="30"/>
      <c r="H216" s="30"/>
      <c r="I216" s="30"/>
    </row>
    <row r="217" spans="2:9" ht="66.75" customHeight="1">
      <c r="B217" s="23" t="s">
        <v>292</v>
      </c>
      <c r="C217" s="19" t="s">
        <v>25</v>
      </c>
      <c r="D217" s="19" t="s">
        <v>10</v>
      </c>
      <c r="E217" s="19" t="s">
        <v>115</v>
      </c>
      <c r="F217" s="19"/>
      <c r="G217" s="25">
        <v>78.1</v>
      </c>
      <c r="H217" s="25"/>
      <c r="I217" s="30"/>
    </row>
    <row r="218" spans="2:9" ht="15">
      <c r="B218" s="40" t="s">
        <v>196</v>
      </c>
      <c r="C218" s="28" t="s">
        <v>25</v>
      </c>
      <c r="D218" s="28" t="s">
        <v>10</v>
      </c>
      <c r="E218" s="29" t="s">
        <v>293</v>
      </c>
      <c r="F218" s="29"/>
      <c r="G218" s="30">
        <f>G220</f>
        <v>78.1</v>
      </c>
      <c r="H218" s="30">
        <f>H220</f>
        <v>0</v>
      </c>
      <c r="I218" s="30">
        <f>I220</f>
        <v>0</v>
      </c>
    </row>
    <row r="219" spans="2:9" ht="30">
      <c r="B219" s="52" t="s">
        <v>265</v>
      </c>
      <c r="C219" s="28" t="s">
        <v>25</v>
      </c>
      <c r="D219" s="28" t="s">
        <v>10</v>
      </c>
      <c r="E219" s="29" t="s">
        <v>139</v>
      </c>
      <c r="F219" s="29"/>
      <c r="G219" s="30">
        <f>G220</f>
        <v>78.1</v>
      </c>
      <c r="H219" s="30"/>
      <c r="I219" s="30"/>
    </row>
    <row r="220" spans="2:9" ht="39.75" customHeight="1">
      <c r="B220" s="31" t="s">
        <v>266</v>
      </c>
      <c r="C220" s="28" t="s">
        <v>25</v>
      </c>
      <c r="D220" s="28" t="s">
        <v>10</v>
      </c>
      <c r="E220" s="29" t="s">
        <v>267</v>
      </c>
      <c r="F220" s="29"/>
      <c r="G220" s="30">
        <v>78.1</v>
      </c>
      <c r="H220" s="30"/>
      <c r="I220" s="30"/>
    </row>
    <row r="221" spans="2:9" ht="15">
      <c r="B221" s="31" t="s">
        <v>70</v>
      </c>
      <c r="C221" s="28" t="s">
        <v>25</v>
      </c>
      <c r="D221" s="28" t="s">
        <v>10</v>
      </c>
      <c r="E221" s="29" t="s">
        <v>267</v>
      </c>
      <c r="F221" s="29" t="s">
        <v>57</v>
      </c>
      <c r="G221" s="30">
        <v>78.1</v>
      </c>
      <c r="H221" s="30"/>
      <c r="I221" s="30"/>
    </row>
    <row r="222" spans="2:9" ht="15.75">
      <c r="B222" s="45" t="s">
        <v>17</v>
      </c>
      <c r="C222" s="19" t="s">
        <v>25</v>
      </c>
      <c r="D222" s="19" t="s">
        <v>48</v>
      </c>
      <c r="E222" s="19" t="s">
        <v>83</v>
      </c>
      <c r="F222" s="19"/>
      <c r="G222" s="25">
        <v>60</v>
      </c>
      <c r="H222" s="25">
        <v>60</v>
      </c>
      <c r="I222" s="25">
        <v>60</v>
      </c>
    </row>
    <row r="223" spans="2:9" ht="75">
      <c r="B223" s="46" t="s">
        <v>190</v>
      </c>
      <c r="C223" s="28" t="s">
        <v>25</v>
      </c>
      <c r="D223" s="28" t="s">
        <v>40</v>
      </c>
      <c r="E223" s="19" t="s">
        <v>197</v>
      </c>
      <c r="F223" s="28"/>
      <c r="G223" s="30">
        <v>60</v>
      </c>
      <c r="H223" s="30">
        <v>60</v>
      </c>
      <c r="I223" s="30">
        <v>60</v>
      </c>
    </row>
    <row r="224" spans="2:9" ht="45">
      <c r="B224" s="40" t="s">
        <v>298</v>
      </c>
      <c r="C224" s="29" t="s">
        <v>25</v>
      </c>
      <c r="D224" s="29" t="s">
        <v>40</v>
      </c>
      <c r="E224" s="29" t="s">
        <v>245</v>
      </c>
      <c r="F224" s="28"/>
      <c r="G224" s="30">
        <v>60</v>
      </c>
      <c r="H224" s="30">
        <v>60</v>
      </c>
      <c r="I224" s="30">
        <v>60</v>
      </c>
    </row>
    <row r="225" spans="2:9" ht="30">
      <c r="B225" s="47" t="s">
        <v>189</v>
      </c>
      <c r="C225" s="29" t="s">
        <v>25</v>
      </c>
      <c r="D225" s="29" t="s">
        <v>40</v>
      </c>
      <c r="E225" s="29" t="s">
        <v>246</v>
      </c>
      <c r="F225" s="28"/>
      <c r="G225" s="30">
        <v>60</v>
      </c>
      <c r="H225" s="30">
        <v>60</v>
      </c>
      <c r="I225" s="30">
        <v>60</v>
      </c>
    </row>
    <row r="226" spans="2:9" ht="15">
      <c r="B226" s="40" t="s">
        <v>164</v>
      </c>
      <c r="C226" s="28" t="s">
        <v>25</v>
      </c>
      <c r="D226" s="28" t="s">
        <v>40</v>
      </c>
      <c r="E226" s="29" t="s">
        <v>247</v>
      </c>
      <c r="F226" s="28"/>
      <c r="G226" s="30">
        <v>60</v>
      </c>
      <c r="H226" s="30">
        <v>60</v>
      </c>
      <c r="I226" s="30">
        <v>60</v>
      </c>
    </row>
    <row r="227" spans="2:9" ht="30">
      <c r="B227" s="35" t="s">
        <v>173</v>
      </c>
      <c r="C227" s="28" t="s">
        <v>25</v>
      </c>
      <c r="D227" s="27">
        <v>1101</v>
      </c>
      <c r="E227" s="29" t="s">
        <v>247</v>
      </c>
      <c r="F227" s="27">
        <v>244</v>
      </c>
      <c r="G227" s="30">
        <v>60</v>
      </c>
      <c r="H227" s="30">
        <v>60</v>
      </c>
      <c r="I227" s="30">
        <v>60</v>
      </c>
    </row>
    <row r="228" spans="2:9" ht="12.75">
      <c r="B228" s="61" t="s">
        <v>74</v>
      </c>
      <c r="C228" s="28"/>
      <c r="D228" s="27"/>
      <c r="E228" s="27"/>
      <c r="F228" s="27"/>
      <c r="G228" s="25">
        <f>G14+G52+G60+G83+G128+G176+G209+G222</f>
        <v>27435.199999999997</v>
      </c>
      <c r="H228" s="25">
        <f>H14+H52+H60+H83+H128+H176+H209+H222</f>
        <v>25000.4</v>
      </c>
      <c r="I228" s="25">
        <f>I14+I52+I60+I83+I128+I176+I209+I222</f>
        <v>25286.4</v>
      </c>
    </row>
    <row r="229" spans="2:9" ht="15">
      <c r="B229" s="49" t="s">
        <v>75</v>
      </c>
      <c r="C229" s="28"/>
      <c r="D229" s="62"/>
      <c r="E229" s="62"/>
      <c r="F229" s="62"/>
      <c r="G229" s="30">
        <v>0</v>
      </c>
      <c r="H229" s="30">
        <v>0</v>
      </c>
      <c r="I229" s="30">
        <v>0</v>
      </c>
    </row>
    <row r="230" spans="7:9" ht="12.75">
      <c r="G230" s="15"/>
      <c r="H230" s="16"/>
      <c r="I230" s="16"/>
    </row>
    <row r="231" spans="7:9" ht="12.75">
      <c r="G231" s="15"/>
      <c r="H231" s="16"/>
      <c r="I231" s="16"/>
    </row>
    <row r="232" spans="7:9" ht="12.75">
      <c r="G232" s="15"/>
      <c r="H232" s="16"/>
      <c r="I232" s="16"/>
    </row>
    <row r="233" spans="7:9" ht="12.75">
      <c r="G233" s="15"/>
      <c r="H233" s="16"/>
      <c r="I233" s="16"/>
    </row>
    <row r="234" spans="7:9" ht="12.75">
      <c r="G234" s="15"/>
      <c r="H234" s="16"/>
      <c r="I234" s="16"/>
    </row>
    <row r="235" spans="7:9" ht="12.75">
      <c r="G235" s="15"/>
      <c r="H235" s="16"/>
      <c r="I235" s="16"/>
    </row>
    <row r="236" spans="7:9" ht="12.75">
      <c r="G236" s="15"/>
      <c r="H236" s="16"/>
      <c r="I236" s="16"/>
    </row>
    <row r="237" spans="7:9" ht="12.75">
      <c r="G237" s="15"/>
      <c r="H237" s="16"/>
      <c r="I237" s="16"/>
    </row>
  </sheetData>
  <sheetProtection/>
  <mergeCells count="15">
    <mergeCell ref="B11:F11"/>
    <mergeCell ref="F7:F9"/>
    <mergeCell ref="G7:G9"/>
    <mergeCell ref="H7:H9"/>
    <mergeCell ref="B10:F10"/>
    <mergeCell ref="B13:F13"/>
    <mergeCell ref="B12:F12"/>
    <mergeCell ref="B1:I1"/>
    <mergeCell ref="D3:E3"/>
    <mergeCell ref="B5:I5"/>
    <mergeCell ref="B7:B9"/>
    <mergeCell ref="C7:C9"/>
    <mergeCell ref="D7:D9"/>
    <mergeCell ref="I7:I9"/>
    <mergeCell ref="E7:E9"/>
  </mergeCells>
  <printOptions/>
  <pageMargins left="0.15748031496062992" right="0.15748031496062992" top="0.5511811023622047" bottom="0.15748031496062992" header="0.5511811023622047" footer="0.15748031496062992"/>
  <pageSetup horizontalDpi="600" verticalDpi="600" orientation="landscape" paperSize="9" scale="71" r:id="rId1"/>
  <headerFooter alignWithMargins="0">
    <oddFooter>&amp;C&amp;P</oddFooter>
  </headerFooter>
  <rowBreaks count="1" manualBreakCount="1">
    <brk id="2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Турилова Е. А.</dc:creator>
  <cp:keywords/>
  <dc:description/>
  <cp:lastModifiedBy>KomPik</cp:lastModifiedBy>
  <cp:lastPrinted>2017-10-30T08:23:27Z</cp:lastPrinted>
  <dcterms:created xsi:type="dcterms:W3CDTF">2002-02-01T08:59:39Z</dcterms:created>
  <dcterms:modified xsi:type="dcterms:W3CDTF">2017-11-13T13:12:35Z</dcterms:modified>
  <cp:category/>
  <cp:version/>
  <cp:contentType/>
  <cp:contentStatus/>
</cp:coreProperties>
</file>